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3"/>
  </bookViews>
  <sheets>
    <sheet name="сварная" sheetId="1" state="visible" r:id="rId1"/>
    <sheet name="рабица" sheetId="2" state="visible" r:id="rId2"/>
    <sheet name="в рулонах" sheetId="3" state="visible" r:id="rId3"/>
    <sheet name="тканая, столбы" sheetId="4" state="visible" r:id="rId4"/>
  </sheets>
  <definedNames>
    <definedName name="_xlnm.Print_Area" localSheetId="0" hidden="0">'сварная'!$A$1:$G$66</definedName>
    <definedName name="_xlnm.Print_Area" localSheetId="1" hidden="0">рабица!$A$1:$F$48</definedName>
    <definedName name="_xlnm.Print_Area" localSheetId="2" hidden="0">'в рулонах'!$A$1:$I$53</definedName>
    <definedName name="_xlnm.Print_Area" localSheetId="3" hidden="0">'тканая, столбы'!$A$1:$I$30</definedName>
  </definedNames>
  <calcPr refMode="A1" iterate="0" iterateCount="100" iterateDelta="0.001"/>
</workbook>
</file>

<file path=xl/sharedStrings.xml><?xml version="1.0" encoding="utf-8"?>
<sst xmlns="http://schemas.openxmlformats.org/spreadsheetml/2006/main" count="105" uniqueCount="105">
  <si>
    <t xml:space="preserve">ООО «НПФ «СВАРКА-3»</t>
  </si>
  <si>
    <t xml:space="preserve">142000 МО г. Домодедово, ул. Промышленная, д. 11/30</t>
  </si>
  <si>
    <t xml:space="preserve">Тел. (495)787-11-70; 787-91-42; 978-07-87</t>
  </si>
  <si>
    <t xml:space="preserve">www.rabitsa.ru ; www.setka-svarnaya.ru ; e-mail: sales@rabitsa.ru </t>
  </si>
  <si>
    <t xml:space="preserve">Прейскурант на сетку сварную в картах ГОСТ 23279-2012 или ТУ от  23.05.2024</t>
  </si>
  <si>
    <t>Наименование</t>
  </si>
  <si>
    <t xml:space="preserve">Размер ячейки, мм.</t>
  </si>
  <si>
    <t xml:space="preserve">Стоимость 1 кв.м., руб.</t>
  </si>
  <si>
    <t xml:space="preserve">Размер сетки, мм</t>
  </si>
  <si>
    <t xml:space="preserve">из проволоки 3 ВР1</t>
  </si>
  <si>
    <t>50х50*</t>
  </si>
  <si>
    <t>х</t>
  </si>
  <si>
    <t>50х50</t>
  </si>
  <si>
    <t>100х100*/100х100</t>
  </si>
  <si>
    <t xml:space="preserve">63*/ 75</t>
  </si>
  <si>
    <t xml:space="preserve">из проволоки 4 ВР1</t>
  </si>
  <si>
    <t xml:space="preserve">50х50*/ 50х50</t>
  </si>
  <si>
    <t xml:space="preserve">201*/ 237</t>
  </si>
  <si>
    <t xml:space="preserve">50х50              50х100             100х100</t>
  </si>
  <si>
    <t xml:space="preserve">273                        207                             177</t>
  </si>
  <si>
    <t xml:space="preserve">Не стандартная, для производства металлических конструкций и изделий</t>
  </si>
  <si>
    <t xml:space="preserve">121*/ 133</t>
  </si>
  <si>
    <t>150х150</t>
  </si>
  <si>
    <t>200х200</t>
  </si>
  <si>
    <t xml:space="preserve">из проволоки 5 ВР1</t>
  </si>
  <si>
    <t>100х100</t>
  </si>
  <si>
    <t xml:space="preserve">из проволоки 6 ВР1</t>
  </si>
  <si>
    <t xml:space="preserve">для всех размеров 1500х2000 2000х3000 2000х6000</t>
  </si>
  <si>
    <t xml:space="preserve">из арматуры диаметром от 6 до 36 мм</t>
  </si>
  <si>
    <t xml:space="preserve">стоимость расчитывается по представленной заявки</t>
  </si>
  <si>
    <t xml:space="preserve">Цены указанны с учётом НДС на складе в г. Домодедово МО. Возможна доставка: авто, ж/д (вагон, контейнер). По наличию уточняйте у менеджеров. </t>
  </si>
  <si>
    <t xml:space="preserve">Скидка от объёма</t>
  </si>
  <si>
    <t xml:space="preserve">Тел. (495) 787-11-70; 787-91-42; 978-07-87</t>
  </si>
  <si>
    <t xml:space="preserve">Прейскурант на сетку "РАБИЦА" ГОСТ 5336-80 от  23.05.2024</t>
  </si>
  <si>
    <t xml:space="preserve">Типоразмер сетки</t>
  </si>
  <si>
    <t>Цены</t>
  </si>
  <si>
    <t xml:space="preserve">ячейка, мм</t>
  </si>
  <si>
    <t xml:space="preserve">диаметр, мм</t>
  </si>
  <si>
    <t xml:space="preserve">ширина, м</t>
  </si>
  <si>
    <t xml:space="preserve"> длина, м</t>
  </si>
  <si>
    <t xml:space="preserve">за кв.м.</t>
  </si>
  <si>
    <t xml:space="preserve">за рулон</t>
  </si>
  <si>
    <t xml:space="preserve">Сетка "РАБИЦА" неоцинкованная</t>
  </si>
  <si>
    <t>10х10</t>
  </si>
  <si>
    <t>15х15</t>
  </si>
  <si>
    <t>25х25</t>
  </si>
  <si>
    <t>10</t>
  </si>
  <si>
    <t xml:space="preserve">Сетка "РАБИЦА" оцинкованная </t>
  </si>
  <si>
    <t>1,8</t>
  </si>
  <si>
    <t>2,0</t>
  </si>
  <si>
    <t>35х35</t>
  </si>
  <si>
    <t>45х45</t>
  </si>
  <si>
    <t>2</t>
  </si>
  <si>
    <t xml:space="preserve">Скидки от объема. </t>
  </si>
  <si>
    <t xml:space="preserve">Прейскурант на сетки рулонные: сварная, от 23.05.2024</t>
  </si>
  <si>
    <t xml:space="preserve">Размер сетки, м</t>
  </si>
  <si>
    <t xml:space="preserve">Кол-во кв.м. в 1 рулоне</t>
  </si>
  <si>
    <t xml:space="preserve">Стоимость 1 рулона, руб.</t>
  </si>
  <si>
    <t>Примечание</t>
  </si>
  <si>
    <t xml:space="preserve">Сетка сварная неоцинкованная</t>
  </si>
  <si>
    <t xml:space="preserve">из проволоки Ø 1,4 мм</t>
  </si>
  <si>
    <t xml:space="preserve">из проволоки Ø 1,6 мм</t>
  </si>
  <si>
    <t xml:space="preserve">Сетка сварная из оцинкованной проволоки</t>
  </si>
  <si>
    <t xml:space="preserve">из проволоки Ø 0,5 мм</t>
  </si>
  <si>
    <t>6х6</t>
  </si>
  <si>
    <t xml:space="preserve">из проволоки Ø 0,6 мм</t>
  </si>
  <si>
    <t xml:space="preserve">из проволоки Ø 0,8 мм</t>
  </si>
  <si>
    <t>12х12</t>
  </si>
  <si>
    <t xml:space="preserve">из проволоки Ø  0,8 мм</t>
  </si>
  <si>
    <t>20х20</t>
  </si>
  <si>
    <t xml:space="preserve">из проволоки Ø  1,2 мм</t>
  </si>
  <si>
    <t>12,5х25</t>
  </si>
  <si>
    <t>1,5</t>
  </si>
  <si>
    <t>25х50</t>
  </si>
  <si>
    <t>НЕТ</t>
  </si>
  <si>
    <t xml:space="preserve">из проволоки Ø 1,8 мм</t>
  </si>
  <si>
    <t xml:space="preserve">из проволоки Ø 2,2 мм</t>
  </si>
  <si>
    <t>1,2</t>
  </si>
  <si>
    <t xml:space="preserve">из проволоки Ø 2,5 мм</t>
  </si>
  <si>
    <t xml:space="preserve"> Сетка сварная н/у ПВХ  (зеленая)</t>
  </si>
  <si>
    <t xml:space="preserve">из проволоки Ø 1,6мм</t>
  </si>
  <si>
    <t>50х100</t>
  </si>
  <si>
    <t xml:space="preserve">Прейскурант на сетку рулонную  тканую, столбы от  23.05.2024</t>
  </si>
  <si>
    <t xml:space="preserve"> Сетка тканая из оцинкованной проволоки</t>
  </si>
  <si>
    <t>3,2х3,2</t>
  </si>
  <si>
    <t>нет</t>
  </si>
  <si>
    <t>14х14</t>
  </si>
  <si>
    <t xml:space="preserve"> Сетка тканая из проволоки без покрытия</t>
  </si>
  <si>
    <t xml:space="preserve">из проволоки Ø 0,25 мм</t>
  </si>
  <si>
    <t>0,4х0,4</t>
  </si>
  <si>
    <t>1,0х1,0</t>
  </si>
  <si>
    <t xml:space="preserve">из проволоки Ø 0,4 мм</t>
  </si>
  <si>
    <t xml:space="preserve">из проволоки Ø  1,0 мм</t>
  </si>
  <si>
    <t>2,0х2,0</t>
  </si>
  <si>
    <t xml:space="preserve">из проволоки Ø 0,7 мм</t>
  </si>
  <si>
    <t>5,0х5,0</t>
  </si>
  <si>
    <t>6,0х6,0</t>
  </si>
  <si>
    <t xml:space="preserve">из проволоки Ø 1,0 мм</t>
  </si>
  <si>
    <t>8,0х8,0</t>
  </si>
  <si>
    <t xml:space="preserve">столб грунтованный</t>
  </si>
  <si>
    <t xml:space="preserve">Ø 50 мм/ 2 мм/ 2,5 м</t>
  </si>
  <si>
    <t>уточняйте</t>
  </si>
  <si>
    <t xml:space="preserve">Ø 50 мм/ 2 мм/ 3,0 м</t>
  </si>
  <si>
    <t xml:space="preserve">Ø 57 мм/ 2 мм/ 2,5 м</t>
  </si>
  <si>
    <t xml:space="preserve">Ø 57 мм/ 2 мм/ 3,0 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</si>
</sst>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#,##0.00_ ;\-#,##0.00\ "/>
    <numFmt numFmtId="162" formatCode="_-* #,##0.00_р_._-;\-* #,##0.00_р_._-;_-* \-??_р_._-;_-@_-"/>
  </numFmts>
  <fonts count="31">
    <font>
      <sz val="11.000000"/>
      <color indexed="64"/>
      <name val="Calibri"/>
    </font>
    <font>
      <sz val="10.000000"/>
      <name val="Arial"/>
    </font>
    <font>
      <b/>
      <sz val="20.000000"/>
      <color indexed="64"/>
      <name val="Times New Roman"/>
    </font>
    <font>
      <b/>
      <sz val="14.000000"/>
      <color indexed="64"/>
      <name val="Times New Roman"/>
    </font>
    <font>
      <b/>
      <sz val="14.000000"/>
      <color indexed="4"/>
      <name val="Cambria"/>
    </font>
    <font>
      <b/>
      <sz val="12.000000"/>
      <color indexed="64"/>
      <name val="Times New Roman"/>
    </font>
    <font>
      <sz val="11.000000"/>
      <color indexed="64"/>
      <name val="Times New Roman"/>
    </font>
    <font>
      <b/>
      <sz val="10.000000"/>
      <color indexed="64"/>
      <name val="Calibri"/>
    </font>
    <font>
      <sz val="12.500000"/>
      <color indexed="64"/>
      <name val="Times New Roman"/>
    </font>
    <font>
      <sz val="12.500000"/>
      <name val="Times New Roman"/>
    </font>
    <font>
      <b/>
      <sz val="12.500000"/>
      <name val="Times New Roman"/>
    </font>
    <font>
      <sz val="10.000000"/>
      <color indexed="64"/>
      <name val="Calibri"/>
    </font>
    <font>
      <b/>
      <sz val="12.500000"/>
      <color indexed="64"/>
      <name val="Times New Roman"/>
    </font>
    <font>
      <sz val="12.500000"/>
      <color indexed="2"/>
      <name val="Times New Roman"/>
    </font>
    <font>
      <b/>
      <sz val="12.500000"/>
      <color indexed="2"/>
      <name val="Times New Roman"/>
    </font>
    <font>
      <b/>
      <sz val="10.000000"/>
      <color indexed="2"/>
      <name val="Calibri"/>
    </font>
    <font>
      <sz val="13.000000"/>
      <color indexed="64"/>
      <name val="Times New Roman"/>
    </font>
    <font>
      <b/>
      <sz val="10.000000"/>
      <name val="Times New Roman"/>
    </font>
    <font>
      <b/>
      <sz val="12.000000"/>
      <color indexed="4"/>
      <name val="Cambria"/>
    </font>
    <font>
      <b/>
      <sz val="15.000000"/>
      <color indexed="64"/>
      <name val="Times New Roman"/>
    </font>
    <font>
      <sz val="12.000000"/>
      <name val="Times New Roman"/>
    </font>
    <font>
      <b/>
      <sz val="12.000000"/>
      <name val="Times New Roman"/>
    </font>
    <font>
      <b/>
      <u/>
      <sz val="14.000000"/>
      <color indexed="56"/>
      <name val="Times New Roman"/>
    </font>
    <font>
      <b/>
      <sz val="20.000000"/>
      <color indexed="64"/>
      <name val="Cambria"/>
    </font>
    <font>
      <b/>
      <sz val="14.000000"/>
      <color indexed="64"/>
      <name val="Cambria"/>
    </font>
    <font>
      <b/>
      <sz val="16.000000"/>
      <color indexed="64"/>
      <name val="Times New Roman"/>
    </font>
    <font>
      <sz val="14.000000"/>
      <color indexed="64"/>
      <name val="Cambria"/>
    </font>
    <font>
      <sz val="12.000000"/>
      <color indexed="64"/>
      <name val="Cambria"/>
    </font>
    <font>
      <sz val="10.000000"/>
      <color indexed="64"/>
      <name val="Cambria"/>
    </font>
    <font>
      <b/>
      <sz val="14.000000"/>
      <color indexed="64"/>
      <name val="Calibri"/>
    </font>
    <font>
      <b/>
      <sz val="12.000000"/>
      <color indexed="64"/>
      <name val="Cambria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6"/>
      </patternFill>
    </fill>
  </fills>
  <borders count="100">
    <border>
      <left style="none"/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none"/>
      <right style="none"/>
      <top style="thin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medium">
        <color theme="1"/>
      </right>
      <top style="thin">
        <color theme="1"/>
      </top>
      <bottom style="none"/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none"/>
      <right style="none"/>
      <top style="medium">
        <color theme="1"/>
      </top>
      <bottom style="thin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none"/>
      <diagonal style="none"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none"/>
      <right style="none"/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hair">
        <color theme="1"/>
      </right>
      <top style="hair">
        <color theme="1"/>
      </top>
      <bottom style="none"/>
      <diagonal style="none"/>
    </border>
    <border>
      <left style="hair">
        <color theme="1"/>
      </left>
      <right style="medium">
        <color theme="1"/>
      </right>
      <top style="none"/>
      <bottom style="none"/>
      <diagonal style="none"/>
    </border>
    <border>
      <left style="hair">
        <color theme="1"/>
      </left>
      <right style="none"/>
      <top style="hair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hair">
        <color theme="1"/>
      </top>
      <bottom style="medium">
        <color theme="1"/>
      </bottom>
      <diagonal style="none"/>
    </border>
    <border>
      <left style="hair">
        <color theme="1"/>
      </left>
      <right style="none"/>
      <top style="none"/>
      <bottom style="hair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hair">
        <color theme="1"/>
      </bottom>
      <diagonal style="none"/>
    </border>
    <border>
      <left style="hair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hair">
        <color theme="1"/>
      </right>
      <top style="none"/>
      <bottom style="none"/>
      <diagonal style="none"/>
    </border>
    <border>
      <left style="none"/>
      <right style="hair">
        <color theme="1"/>
      </right>
      <top style="none"/>
      <bottom style="none"/>
      <diagonal style="none"/>
    </border>
    <border>
      <left style="medium">
        <color theme="1"/>
      </left>
      <right style="hair">
        <color theme="1"/>
      </right>
      <top style="none"/>
      <bottom style="none"/>
      <diagonal style="none"/>
    </border>
    <border>
      <left style="none"/>
      <right style="medium">
        <color theme="1"/>
      </right>
      <top style="none"/>
      <bottom style="none"/>
      <diagonal style="none"/>
    </border>
    <border>
      <left style="none"/>
      <right style="hair">
        <color theme="1"/>
      </right>
      <top style="hair">
        <color theme="1"/>
      </top>
      <bottom style="hair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hair">
        <color theme="1"/>
      </left>
      <right style="hair">
        <color theme="1"/>
      </right>
      <top style="none"/>
      <bottom style="medium">
        <color theme="1"/>
      </bottom>
      <diagonal style="none"/>
    </border>
    <border>
      <left style="hair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none"/>
      <top style="medium">
        <color theme="1"/>
      </top>
      <bottom style="none"/>
      <diagonal style="none"/>
    </border>
    <border>
      <left style="none"/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medium">
        <color theme="1"/>
      </right>
      <top style="none"/>
      <bottom style="none"/>
      <diagonal style="none"/>
    </border>
    <border>
      <left style="none"/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none"/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none"/>
      <top style="none"/>
      <bottom style="medium">
        <color theme="1"/>
      </bottom>
      <diagonal style="none"/>
    </border>
    <border>
      <left style="none"/>
      <right style="none"/>
      <top style="none"/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42">
    <xf fontId="0" fillId="0" borderId="0" numFmtId="0" xfId="0" applyProtection="0">
      <protection hidden="0" locked="1"/>
    </xf>
    <xf fontId="2" fillId="0" borderId="0" numFmtId="0" xfId="0" applyFont="1" applyAlignment="1" applyProtection="0">
      <alignment horizontal="center"/>
      <protection hidden="0" locked="1"/>
    </xf>
    <xf fontId="3" fillId="0" borderId="0" numFmtId="0" xfId="0" applyFont="1" applyAlignment="1" applyProtection="0">
      <alignment horizontal="center"/>
      <protection hidden="0" locked="1"/>
    </xf>
    <xf fontId="4" fillId="0" borderId="0" numFmtId="0" xfId="0" applyFont="1" applyAlignment="1" applyProtection="0">
      <alignment horizontal="center"/>
      <protection hidden="0" locked="1"/>
    </xf>
    <xf fontId="5" fillId="0" borderId="0" numFmtId="0" xfId="0" applyFont="1" applyAlignment="1" applyProtection="1">
      <alignment horizontal="center"/>
      <protection hidden="0" locked="0"/>
    </xf>
    <xf fontId="6" fillId="0" borderId="1" numFmtId="0" xfId="0" applyFont="1" applyBorder="1" applyAlignment="1" applyProtection="0">
      <alignment horizontal="center" vertical="center" wrapText="1"/>
      <protection hidden="0" locked="1"/>
    </xf>
    <xf fontId="6" fillId="0" borderId="2" numFmtId="0" xfId="0" applyFont="1" applyBorder="1" applyAlignment="1" applyProtection="0">
      <alignment horizontal="center" vertical="center" wrapText="1"/>
      <protection hidden="0" locked="1"/>
    </xf>
    <xf fontId="6" fillId="0" borderId="3" numFmtId="0" xfId="0" applyFont="1" applyBorder="1" applyAlignment="1" applyProtection="0">
      <alignment horizontal="center" vertical="center" wrapText="1"/>
      <protection hidden="0" locked="1"/>
    </xf>
    <xf fontId="7" fillId="0" borderId="4" numFmtId="0" xfId="0" applyFont="1" applyBorder="1" applyAlignment="1" applyProtection="0">
      <alignment horizontal="center" vertical="center" wrapText="1"/>
      <protection hidden="0" locked="1"/>
    </xf>
    <xf fontId="8" fillId="0" borderId="5" numFmtId="0" xfId="0" applyFont="1" applyBorder="1" applyAlignment="1" applyProtection="0">
      <alignment horizontal="center" vertical="center" wrapText="1"/>
      <protection hidden="0" locked="1"/>
    </xf>
    <xf fontId="9" fillId="0" borderId="6" numFmtId="0" xfId="0" applyFont="1" applyBorder="1" applyAlignment="1" applyProtection="0">
      <alignment horizontal="center" vertical="center" wrapText="1"/>
      <protection hidden="0" locked="1"/>
    </xf>
    <xf fontId="10" fillId="0" borderId="7" numFmtId="0" xfId="0" applyFont="1" applyBorder="1" applyAlignment="1" applyProtection="0">
      <alignment horizontal="center" vertical="center"/>
      <protection hidden="0" locked="1"/>
    </xf>
    <xf fontId="11" fillId="0" borderId="8" numFmtId="0" xfId="0" applyFont="1" applyBorder="1" applyAlignment="1" applyProtection="0">
      <alignment horizontal="right" vertical="top" wrapText="1"/>
      <protection hidden="0" locked="1"/>
    </xf>
    <xf fontId="11" fillId="0" borderId="9" numFmtId="0" xfId="0" applyFont="1" applyBorder="1" applyAlignment="1" applyProtection="0">
      <alignment horizontal="center" vertical="top" wrapText="1"/>
      <protection hidden="0" locked="1"/>
    </xf>
    <xf fontId="11" fillId="0" borderId="10" numFmtId="0" xfId="0" applyFont="1" applyBorder="1" applyAlignment="1" applyProtection="0">
      <alignment horizontal="left" vertical="top" wrapText="1"/>
      <protection hidden="0" locked="1"/>
    </xf>
    <xf fontId="11" fillId="0" borderId="11" numFmtId="0" xfId="0" applyFont="1" applyBorder="1" applyAlignment="1" applyProtection="0">
      <alignment horizontal="right" vertical="top" wrapText="1"/>
      <protection hidden="0" locked="1"/>
    </xf>
    <xf fontId="11" fillId="0" borderId="12" numFmtId="0" xfId="0" applyFont="1" applyBorder="1" applyAlignment="1" applyProtection="0">
      <alignment horizontal="center" vertical="top" wrapText="1"/>
      <protection hidden="0" locked="1"/>
    </xf>
    <xf fontId="11" fillId="0" borderId="13" numFmtId="0" xfId="0" applyFont="1" applyBorder="1" applyAlignment="1" applyProtection="0">
      <alignment horizontal="left" vertical="top" wrapText="1"/>
      <protection hidden="0" locked="1"/>
    </xf>
    <xf fontId="8" fillId="0" borderId="14" numFmtId="0" xfId="0" applyFont="1" applyBorder="1" applyAlignment="1" applyProtection="0">
      <alignment horizontal="center" vertical="center" wrapText="1"/>
      <protection hidden="0" locked="1"/>
    </xf>
    <xf fontId="12" fillId="0" borderId="15" numFmtId="0" xfId="0" applyFont="1" applyBorder="1" applyAlignment="1" applyProtection="0">
      <alignment horizontal="center" vertical="center"/>
      <protection hidden="0" locked="1"/>
    </xf>
    <xf fontId="8" fillId="0" borderId="16" numFmtId="0" xfId="0" applyFont="1" applyBorder="1" applyAlignment="1" applyProtection="0">
      <alignment horizontal="center" vertical="center" wrapText="1"/>
      <protection hidden="0" locked="1"/>
    </xf>
    <xf fontId="12" fillId="0" borderId="17" numFmtId="0" xfId="0" applyFont="1" applyBorder="1" applyAlignment="1" applyProtection="0">
      <alignment horizontal="center" vertical="center"/>
      <protection hidden="0" locked="1"/>
    </xf>
    <xf fontId="11" fillId="0" borderId="18" numFmtId="0" xfId="0" applyFont="1" applyBorder="1" applyAlignment="1" applyProtection="0">
      <alignment horizontal="right" vertical="top" wrapText="1"/>
      <protection hidden="0" locked="1"/>
    </xf>
    <xf fontId="11" fillId="0" borderId="19" numFmtId="0" xfId="0" applyFont="1" applyBorder="1" applyAlignment="1" applyProtection="0">
      <alignment horizontal="center" vertical="top" wrapText="1"/>
      <protection hidden="0" locked="1"/>
    </xf>
    <xf fontId="11" fillId="0" borderId="20" numFmtId="0" xfId="0" applyFont="1" applyBorder="1" applyAlignment="1" applyProtection="0">
      <alignment horizontal="left" vertical="top" wrapText="1"/>
      <protection hidden="0" locked="1"/>
    </xf>
    <xf fontId="8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7" numFmtId="0" xfId="0" applyFont="1" applyBorder="1" applyAlignment="1" applyProtection="0">
      <alignment horizontal="center" vertical="center"/>
      <protection hidden="0" locked="1"/>
    </xf>
    <xf fontId="13" fillId="0" borderId="21" numFmtId="0" xfId="0" applyFont="1" applyBorder="1" applyAlignment="1" applyProtection="0">
      <alignment horizontal="center" vertical="center" wrapText="1"/>
      <protection hidden="0" locked="1"/>
    </xf>
    <xf fontId="14" fillId="0" borderId="22" numFmtId="0" xfId="0" applyFont="1" applyBorder="1" applyAlignment="1" applyProtection="0">
      <alignment horizontal="center" vertical="center" wrapText="1"/>
      <protection hidden="0" locked="1"/>
    </xf>
    <xf fontId="15" fillId="0" borderId="23" numFmtId="0" xfId="0" applyFont="1" applyBorder="1" applyAlignment="1" applyProtection="0">
      <alignment horizontal="center" vertical="top" wrapText="1"/>
      <protection hidden="0" locked="1"/>
    </xf>
    <xf fontId="9" fillId="0" borderId="21" numFmtId="0" xfId="0" applyFont="1" applyBorder="1" applyAlignment="1" applyProtection="0">
      <alignment horizontal="center" vertical="center" wrapText="1"/>
      <protection hidden="0" locked="1"/>
    </xf>
    <xf fontId="10" fillId="0" borderId="24" numFmtId="0" xfId="0" applyFont="1" applyBorder="1" applyAlignment="1" applyProtection="0">
      <alignment horizontal="center" vertical="center"/>
      <protection hidden="0" locked="1"/>
    </xf>
    <xf fontId="11" fillId="0" borderId="25" numFmtId="0" xfId="0" applyFont="1" applyBorder="1" applyAlignment="1" applyProtection="0">
      <alignment horizontal="right" vertical="top" wrapText="1"/>
      <protection hidden="0" locked="1"/>
    </xf>
    <xf fontId="11" fillId="0" borderId="26" numFmtId="0" xfId="0" applyFont="1" applyBorder="1" applyAlignment="1" applyProtection="0">
      <alignment horizontal="center" vertical="top" wrapText="1"/>
      <protection hidden="0" locked="1"/>
    </xf>
    <xf fontId="11" fillId="0" borderId="27" numFmtId="0" xfId="0" applyFont="1" applyBorder="1" applyAlignment="1" applyProtection="0">
      <alignment horizontal="left" vertical="top" wrapText="1"/>
      <protection hidden="0" locked="1"/>
    </xf>
    <xf fontId="8" fillId="0" borderId="28" numFmtId="0" xfId="0" applyFont="1" applyBorder="1" applyAlignment="1" applyProtection="0">
      <alignment horizontal="center" vertical="center" wrapText="1"/>
      <protection hidden="0" locked="1"/>
    </xf>
    <xf fontId="12" fillId="0" borderId="24" numFmtId="0" xfId="0" applyFont="1" applyBorder="1" applyAlignment="1" applyProtection="0">
      <alignment horizontal="center" vertical="center"/>
      <protection hidden="0" locked="1"/>
    </xf>
    <xf fontId="8" fillId="0" borderId="29" numFmtId="0" xfId="0" applyFont="1" applyBorder="1" applyAlignment="1" applyProtection="0">
      <alignment horizontal="center" vertical="center" wrapText="1"/>
      <protection hidden="0" locked="1"/>
    </xf>
    <xf fontId="8" fillId="0" borderId="6" numFmtId="0" xfId="0" applyFont="1" applyBorder="1" applyAlignment="1" applyProtection="0">
      <alignment horizontal="center" vertical="center" wrapText="1"/>
      <protection hidden="0" locked="1"/>
    </xf>
    <xf fontId="12" fillId="0" borderId="30" numFmtId="0" xfId="0" applyFont="1" applyBorder="1" applyAlignment="1" applyProtection="0">
      <alignment horizontal="center" vertical="center"/>
      <protection hidden="0" locked="1"/>
    </xf>
    <xf fontId="11" fillId="0" borderId="31" numFmtId="0" xfId="0" applyFont="1" applyBorder="1" applyAlignment="1" applyProtection="0">
      <alignment horizontal="right" vertical="top" wrapText="1"/>
      <protection hidden="0" locked="1"/>
    </xf>
    <xf fontId="11" fillId="0" borderId="32" numFmtId="0" xfId="0" applyFont="1" applyBorder="1" applyAlignment="1" applyProtection="0">
      <alignment horizontal="center" vertical="top" wrapText="1"/>
      <protection hidden="0" locked="1"/>
    </xf>
    <xf fontId="11" fillId="0" borderId="33" numFmtId="0" xfId="0" applyFont="1" applyBorder="1" applyAlignment="1" applyProtection="0">
      <alignment horizontal="left" vertical="top" wrapText="1"/>
      <protection hidden="0" locked="1"/>
    </xf>
    <xf fontId="8" fillId="0" borderId="21" numFmtId="0" xfId="0" applyFont="1" applyBorder="1" applyAlignment="1" applyProtection="0">
      <alignment horizontal="center" vertical="center" wrapText="1"/>
      <protection hidden="0" locked="1"/>
    </xf>
    <xf fontId="12" fillId="0" borderId="34" numFmtId="0" xfId="0" applyFont="1" applyBorder="1" applyAlignment="1" applyProtection="0">
      <alignment horizontal="center" vertical="center"/>
      <protection hidden="0" locked="1"/>
    </xf>
    <xf fontId="12" fillId="0" borderId="35" numFmtId="0" xfId="0" applyFont="1" applyBorder="1" applyAlignment="1" applyProtection="0">
      <alignment horizontal="center" vertical="center"/>
      <protection hidden="0" locked="1"/>
    </xf>
    <xf fontId="8" fillId="0" borderId="2" numFmtId="0" xfId="0" applyFont="1" applyBorder="1" applyAlignment="1" applyProtection="0">
      <alignment horizontal="center" vertical="center" wrapText="1"/>
      <protection hidden="0" locked="1"/>
    </xf>
    <xf fontId="12" fillId="0" borderId="9" numFmtId="0" xfId="0" applyFont="1" applyBorder="1" applyAlignment="1" applyProtection="0">
      <alignment horizontal="center" vertical="center"/>
      <protection hidden="0" locked="1"/>
    </xf>
    <xf fontId="11" fillId="0" borderId="4" numFmtId="0" xfId="0" applyFont="1" applyBorder="1" applyAlignment="1" applyProtection="0">
      <alignment horizontal="center" vertical="center" wrapText="1"/>
      <protection hidden="0" locked="1"/>
    </xf>
    <xf fontId="12" fillId="0" borderId="12" numFmtId="0" xfId="0" applyFont="1" applyBorder="1" applyAlignment="1" applyProtection="0">
      <alignment horizontal="center" vertical="center"/>
      <protection hidden="0" locked="1"/>
    </xf>
    <xf fontId="8" fillId="0" borderId="36" numFmtId="0" xfId="0" applyFont="1" applyBorder="1" applyAlignment="1" applyProtection="0">
      <alignment horizontal="center" vertical="center" wrapText="1"/>
      <protection hidden="0" locked="1"/>
    </xf>
    <xf fontId="16" fillId="0" borderId="37" numFmtId="0" xfId="0" applyFont="1" applyBorder="1" applyAlignment="1" applyProtection="0">
      <alignment horizontal="left" indent="1" vertical="top" wrapText="1"/>
      <protection hidden="0" locked="1"/>
    </xf>
    <xf fontId="5" fillId="0" borderId="4" numFmtId="0" xfId="0" applyFont="1" applyBorder="1" applyAlignment="1" applyProtection="0">
      <alignment horizontal="center" vertical="center" wrapText="1"/>
      <protection hidden="0" locked="1"/>
    </xf>
    <xf fontId="5" fillId="0" borderId="38" numFmtId="0" xfId="0" applyFont="1" applyBorder="1" applyAlignment="1" applyProtection="0">
      <alignment horizontal="center" wrapText="1"/>
      <protection hidden="0" locked="1"/>
    </xf>
    <xf fontId="5" fillId="0" borderId="0" numFmtId="0" xfId="0" applyFont="1" applyAlignment="1" applyProtection="0">
      <alignment horizontal="center" wrapText="1"/>
      <protection hidden="0" locked="1"/>
    </xf>
    <xf fontId="17" fillId="0" borderId="0" numFmtId="0" xfId="0" applyFont="1" applyAlignment="1" applyProtection="0">
      <alignment horizontal="center"/>
      <protection hidden="0" locked="1"/>
    </xf>
    <xf fontId="17" fillId="0" borderId="0" numFmtId="2" xfId="0" applyNumberFormat="1" applyFont="1" applyAlignment="1" applyProtection="0">
      <alignment horizontal="center" vertical="center"/>
      <protection hidden="0" locked="1"/>
    </xf>
    <xf fontId="18" fillId="0" borderId="0" numFmtId="0" xfId="0" applyFont="1" applyAlignment="1" applyProtection="0">
      <alignment horizontal="center"/>
      <protection hidden="0" locked="1"/>
    </xf>
    <xf fontId="19" fillId="0" borderId="0" numFmtId="0" xfId="0" applyFont="1" applyAlignment="1" applyProtection="1">
      <alignment horizontal="center"/>
      <protection hidden="0" locked="0"/>
    </xf>
    <xf fontId="20" fillId="0" borderId="6" numFmtId="49" xfId="0" applyNumberFormat="1" applyFont="1" applyBorder="1" applyAlignment="1" applyProtection="0">
      <alignment horizontal="center" vertical="top"/>
      <protection hidden="0" locked="1"/>
    </xf>
    <xf fontId="20" fillId="2" borderId="7" numFmtId="2" xfId="0" applyNumberFormat="1" applyFont="1" applyFill="1" applyBorder="1" applyAlignment="1" applyProtection="0">
      <alignment horizontal="center" vertical="top" wrapText="1"/>
      <protection hidden="0" locked="1"/>
    </xf>
    <xf fontId="21" fillId="0" borderId="39" numFmtId="49" xfId="0" applyNumberFormat="1" applyFont="1" applyBorder="1" applyAlignment="1" applyProtection="0">
      <alignment vertical="top"/>
      <protection hidden="0" locked="1"/>
    </xf>
    <xf fontId="20" fillId="0" borderId="16" numFmtId="0" xfId="0" applyFont="1" applyBorder="1" applyAlignment="1" applyProtection="0">
      <alignment horizontal="center" vertical="top" wrapText="1"/>
      <protection hidden="0" locked="1"/>
    </xf>
    <xf fontId="20" fillId="0" borderId="40" numFmtId="0" xfId="0" applyFont="1" applyBorder="1" applyAlignment="1" applyProtection="0">
      <alignment horizontal="center" vertical="top" wrapText="1"/>
      <protection hidden="0" locked="1"/>
    </xf>
    <xf fontId="20" fillId="0" borderId="17" numFmtId="0" xfId="0" applyFont="1" applyBorder="1" applyAlignment="1" applyProtection="0">
      <alignment horizontal="center" vertical="top" wrapText="1"/>
      <protection hidden="0" locked="1"/>
    </xf>
    <xf fontId="20" fillId="2" borderId="34" numFmtId="0" xfId="0" applyFont="1" applyFill="1" applyBorder="1" applyAlignment="1" applyProtection="0">
      <alignment horizontal="center" vertical="top" wrapText="1"/>
      <protection hidden="0" locked="1"/>
    </xf>
    <xf fontId="20" fillId="2" borderId="41" numFmtId="0" xfId="0" applyFont="1" applyFill="1" applyBorder="1" applyAlignment="1" applyProtection="0">
      <alignment horizontal="center" vertical="top" wrapText="1"/>
      <protection hidden="0" locked="1"/>
    </xf>
    <xf fontId="21" fillId="0" borderId="0" numFmtId="49" xfId="0" applyNumberFormat="1" applyFont="1" applyAlignment="1" applyProtection="0">
      <alignment vertical="top"/>
      <protection hidden="0" locked="1"/>
    </xf>
    <xf fontId="22" fillId="0" borderId="38" numFmtId="0" xfId="0" applyFont="1" applyBorder="1" applyAlignment="1" applyProtection="0">
      <alignment horizontal="center" vertical="top" wrapText="1"/>
      <protection hidden="0" locked="1"/>
    </xf>
    <xf fontId="20" fillId="0" borderId="42" numFmtId="0" xfId="0" applyFont="1" applyBorder="1" applyAlignment="1" applyProtection="0">
      <alignment horizontal="center" vertical="top" wrapText="1"/>
      <protection hidden="0" locked="1"/>
    </xf>
    <xf fontId="20" fillId="0" borderId="43" numFmtId="160" xfId="0" applyNumberFormat="1" applyFont="1" applyBorder="1" applyAlignment="1" applyProtection="0">
      <alignment horizontal="center" vertical="top" wrapText="1"/>
      <protection hidden="0" locked="1"/>
    </xf>
    <xf fontId="20" fillId="0" borderId="44" numFmtId="49" xfId="0" applyNumberFormat="1" applyFont="1" applyBorder="1" applyAlignment="1" applyProtection="0">
      <alignment horizontal="center" vertical="top" wrapText="1"/>
      <protection hidden="0" locked="1"/>
    </xf>
    <xf fontId="21" fillId="2" borderId="45" numFmtId="161" xfId="0" applyNumberFormat="1" applyFont="1" applyFill="1" applyBorder="1" applyAlignment="1" applyProtection="0">
      <alignment vertical="center"/>
      <protection hidden="0" locked="1"/>
    </xf>
    <xf fontId="21" fillId="2" borderId="46" numFmtId="161" xfId="0" applyNumberFormat="1" applyFont="1" applyFill="1" applyBorder="1" applyAlignment="1" applyProtection="1">
      <alignment vertical="center"/>
      <protection hidden="0" locked="0"/>
    </xf>
    <xf fontId="20" fillId="0" borderId="47" numFmtId="0" xfId="0" applyFont="1" applyBorder="1" applyAlignment="1" applyProtection="0">
      <alignment horizontal="center" vertical="top" wrapText="1"/>
      <protection hidden="0" locked="1"/>
    </xf>
    <xf fontId="20" fillId="0" borderId="48" numFmtId="0" xfId="0" applyFont="1" applyBorder="1" applyAlignment="1" applyProtection="0">
      <alignment horizontal="center" vertical="top" wrapText="1"/>
      <protection hidden="0" locked="1"/>
    </xf>
    <xf fontId="20" fillId="0" borderId="48" numFmtId="160" xfId="0" applyNumberFormat="1" applyFont="1" applyBorder="1" applyAlignment="1" applyProtection="0">
      <alignment horizontal="center" vertical="top" wrapText="1"/>
      <protection hidden="0" locked="1"/>
    </xf>
    <xf fontId="20" fillId="0" borderId="49" numFmtId="49" xfId="0" applyNumberFormat="1" applyFont="1" applyBorder="1" applyAlignment="1" applyProtection="0">
      <alignment horizontal="center" vertical="top" wrapText="1"/>
      <protection hidden="0" locked="1"/>
    </xf>
    <xf fontId="21" fillId="2" borderId="50" numFmtId="161" xfId="0" applyNumberFormat="1" applyFont="1" applyFill="1" applyBorder="1" applyAlignment="1" applyProtection="0">
      <alignment vertical="center"/>
      <protection hidden="0" locked="1"/>
    </xf>
    <xf fontId="21" fillId="2" borderId="51" numFmtId="161" xfId="0" applyNumberFormat="1" applyFont="1" applyFill="1" applyBorder="1" applyAlignment="1" applyProtection="1">
      <alignment vertical="center"/>
      <protection hidden="0" locked="0"/>
    </xf>
    <xf fontId="20" fillId="0" borderId="52" numFmtId="0" xfId="0" applyFont="1" applyBorder="1" applyAlignment="1" applyProtection="0">
      <alignment horizontal="center" vertical="top" wrapText="1"/>
      <protection hidden="0" locked="1"/>
    </xf>
    <xf fontId="20" fillId="0" borderId="53" numFmtId="0" xfId="0" applyFont="1" applyBorder="1" applyAlignment="1" applyProtection="0">
      <alignment horizontal="center" vertical="top" wrapText="1"/>
      <protection hidden="0" locked="1"/>
    </xf>
    <xf fontId="20" fillId="0" borderId="53" numFmtId="160" xfId="0" applyNumberFormat="1" applyFont="1" applyBorder="1" applyAlignment="1" applyProtection="0">
      <alignment horizontal="center" vertical="top" wrapText="1"/>
      <protection hidden="0" locked="1"/>
    </xf>
    <xf fontId="20" fillId="0" borderId="0" numFmtId="49" xfId="0" applyNumberFormat="1" applyFont="1" applyAlignment="1" applyProtection="0">
      <alignment horizontal="center" vertical="top" wrapText="1"/>
      <protection hidden="0" locked="1"/>
    </xf>
    <xf fontId="21" fillId="2" borderId="54" numFmtId="161" xfId="0" applyNumberFormat="1" applyFont="1" applyFill="1" applyBorder="1" applyAlignment="1" applyProtection="1">
      <alignment vertical="center"/>
      <protection hidden="0" locked="0"/>
    </xf>
    <xf fontId="22" fillId="0" borderId="55" numFmtId="0" xfId="0" applyFont="1" applyBorder="1" applyAlignment="1" applyProtection="0">
      <alignment horizontal="center" vertical="center" wrapText="1"/>
      <protection hidden="0" locked="1"/>
    </xf>
    <xf fontId="20" fillId="0" borderId="56" numFmtId="0" xfId="0" applyFont="1" applyBorder="1" applyAlignment="1" applyProtection="0">
      <alignment horizontal="center" vertical="top" wrapText="1"/>
      <protection hidden="0" locked="1"/>
    </xf>
    <xf fontId="20" fillId="0" borderId="57" numFmtId="0" xfId="0" applyFont="1" applyBorder="1" applyAlignment="1" applyProtection="0">
      <alignment horizontal="center" vertical="top" wrapText="1"/>
      <protection hidden="0" locked="1"/>
    </xf>
    <xf fontId="20" fillId="0" borderId="57" numFmtId="160" xfId="0" applyNumberFormat="1" applyFont="1" applyBorder="1" applyAlignment="1" applyProtection="0">
      <alignment horizontal="center" vertical="top" wrapText="1"/>
      <protection hidden="0" locked="1"/>
    </xf>
    <xf fontId="21" fillId="2" borderId="42" numFmtId="161" xfId="0" applyNumberFormat="1" applyFont="1" applyFill="1" applyBorder="1" applyAlignment="1" applyProtection="0">
      <alignment vertical="center"/>
      <protection hidden="0" locked="1"/>
    </xf>
    <xf fontId="21" fillId="2" borderId="44" numFmtId="161" xfId="0" applyNumberFormat="1" applyFont="1" applyFill="1" applyBorder="1" applyAlignment="1" applyProtection="1">
      <alignment vertical="center"/>
      <protection hidden="0" locked="0"/>
    </xf>
    <xf fontId="20" fillId="0" borderId="58" numFmtId="160" xfId="0" applyNumberFormat="1" applyFont="1" applyBorder="1" applyAlignment="1" applyProtection="0">
      <alignment horizontal="center" vertical="top" wrapText="1"/>
      <protection hidden="0" locked="1"/>
    </xf>
    <xf fontId="21" fillId="2" borderId="47" numFmtId="161" xfId="0" applyNumberFormat="1" applyFont="1" applyFill="1" applyBorder="1" applyAlignment="1" applyProtection="0">
      <alignment vertical="center"/>
      <protection hidden="0" locked="1"/>
    </xf>
    <xf fontId="21" fillId="2" borderId="49" numFmtId="161" xfId="0" applyNumberFormat="1" applyFont="1" applyFill="1" applyBorder="1" applyAlignment="1" applyProtection="1">
      <alignment vertical="center"/>
      <protection hidden="0" locked="0"/>
    </xf>
    <xf fontId="20" fillId="0" borderId="59" numFmtId="160" xfId="0" applyNumberFormat="1" applyFont="1" applyBorder="1" applyAlignment="1" applyProtection="0">
      <alignment horizontal="center" vertical="top" wrapText="1"/>
      <protection hidden="0" locked="1"/>
    </xf>
    <xf fontId="20" fillId="0" borderId="60" numFmtId="49" xfId="0" applyNumberFormat="1" applyFont="1" applyBorder="1" applyAlignment="1" applyProtection="0">
      <alignment horizontal="center" vertical="top" wrapText="1"/>
      <protection hidden="0" locked="1"/>
    </xf>
    <xf fontId="20" fillId="0" borderId="61" numFmtId="49" xfId="0" applyNumberFormat="1" applyFont="1" applyBorder="1" applyAlignment="1" applyProtection="0">
      <alignment horizontal="center" vertical="top" wrapText="1"/>
      <protection hidden="0" locked="1"/>
    </xf>
    <xf fontId="20" fillId="0" borderId="62" numFmtId="49" xfId="0" applyNumberFormat="1" applyFont="1" applyBorder="1" applyAlignment="1" applyProtection="0">
      <alignment horizontal="center" vertical="top" wrapText="1"/>
      <protection hidden="0" locked="1"/>
    </xf>
    <xf fontId="21" fillId="2" borderId="52" numFmtId="161" xfId="0" applyNumberFormat="1" applyFont="1" applyFill="1" applyBorder="1" applyAlignment="1" applyProtection="0">
      <alignment vertical="center"/>
      <protection hidden="0" locked="1"/>
    </xf>
    <xf fontId="20" fillId="0" borderId="63" numFmtId="0" xfId="0" applyFont="1" applyBorder="1" applyAlignment="1" applyProtection="0">
      <alignment horizontal="center" vertical="top" wrapText="1"/>
      <protection hidden="0" locked="1"/>
    </xf>
    <xf fontId="20" fillId="0" borderId="64" numFmtId="49" xfId="0" applyNumberFormat="1" applyFont="1" applyBorder="1" applyAlignment="1" applyProtection="0">
      <alignment horizontal="center" vertical="top" wrapText="1"/>
      <protection hidden="0" locked="1"/>
    </xf>
    <xf fontId="20" fillId="0" borderId="58" numFmtId="0" xfId="0" applyFont="1" applyBorder="1" applyAlignment="1" applyProtection="0">
      <alignment horizontal="center" vertical="top" wrapText="1"/>
      <protection hidden="0" locked="1"/>
    </xf>
    <xf fontId="20" fillId="0" borderId="65" numFmtId="49" xfId="0" applyNumberFormat="1" applyFont="1" applyBorder="1" applyAlignment="1" applyProtection="0">
      <alignment horizontal="center" vertical="top" wrapText="1"/>
      <protection hidden="0" locked="1"/>
    </xf>
    <xf fontId="20" fillId="0" borderId="66" numFmtId="49" xfId="0" applyNumberFormat="1" applyFont="1" applyBorder="1" applyAlignment="1" applyProtection="0">
      <alignment horizontal="center" vertical="top" wrapText="1"/>
      <protection hidden="0" locked="1"/>
    </xf>
    <xf fontId="20" fillId="0" borderId="43" numFmtId="0" xfId="0" applyFont="1" applyBorder="1" applyAlignment="1" applyProtection="0">
      <alignment horizontal="center" vertical="top" wrapText="1"/>
      <protection hidden="0" locked="1"/>
    </xf>
    <xf fontId="20" fillId="0" borderId="59" numFmtId="0" xfId="0" applyFont="1" applyBorder="1" applyAlignment="1" applyProtection="0">
      <alignment horizontal="center" vertical="top" wrapText="1"/>
      <protection hidden="0" locked="1"/>
    </xf>
    <xf fontId="20" fillId="0" borderId="67" numFmtId="160" xfId="0" applyNumberFormat="1" applyFont="1" applyBorder="1" applyAlignment="1" applyProtection="0">
      <alignment horizontal="center" vertical="top" wrapText="1"/>
      <protection hidden="0" locked="1"/>
    </xf>
    <xf fontId="20" fillId="0" borderId="67" numFmtId="0" xfId="0" applyFont="1" applyBorder="1" applyAlignment="1" applyProtection="0">
      <alignment horizontal="center" vertical="top" wrapText="1"/>
      <protection hidden="0" locked="1"/>
    </xf>
    <xf fontId="20" fillId="0" borderId="68" numFmtId="160" xfId="0" applyNumberFormat="1" applyFont="1" applyBorder="1" applyAlignment="1" applyProtection="0">
      <alignment horizontal="center" vertical="top" wrapText="1"/>
      <protection hidden="0" locked="1"/>
    </xf>
    <xf fontId="20" fillId="0" borderId="54" numFmtId="49" xfId="0" applyNumberFormat="1" applyFont="1" applyBorder="1" applyAlignment="1" applyProtection="0">
      <alignment horizontal="center" vertical="top" wrapText="1"/>
      <protection hidden="0" locked="1"/>
    </xf>
    <xf fontId="21" fillId="2" borderId="69" numFmtId="161" xfId="0" applyNumberFormat="1" applyFont="1" applyFill="1" applyBorder="1" applyAlignment="1" applyProtection="0">
      <alignment vertical="center"/>
      <protection hidden="0" locked="1"/>
    </xf>
    <xf fontId="21" fillId="2" borderId="66" numFmtId="161" xfId="0" applyNumberFormat="1" applyFont="1" applyFill="1" applyBorder="1" applyAlignment="1" applyProtection="1">
      <alignment vertical="center"/>
      <protection hidden="0" locked="0"/>
    </xf>
    <xf fontId="20" fillId="0" borderId="46" numFmtId="49" xfId="0" applyNumberFormat="1" applyFont="1" applyBorder="1" applyAlignment="1" applyProtection="0">
      <alignment horizontal="center" vertical="top" wrapText="1"/>
      <protection hidden="0" locked="1"/>
    </xf>
    <xf fontId="20" fillId="0" borderId="70" numFmtId="49" xfId="0" applyNumberFormat="1" applyFont="1" applyBorder="1" applyAlignment="1" applyProtection="0">
      <alignment horizontal="center" vertical="top" wrapText="1"/>
      <protection hidden="0" locked="1"/>
    </xf>
    <xf fontId="21" fillId="2" borderId="60" numFmtId="161" xfId="0" applyNumberFormat="1" applyFont="1" applyFill="1" applyBorder="1" applyAlignment="1" applyProtection="1">
      <alignment vertical="center"/>
      <protection hidden="0" locked="0"/>
    </xf>
    <xf fontId="20" fillId="0" borderId="71" numFmtId="160" xfId="0" applyNumberFormat="1" applyFont="1" applyBorder="1" applyAlignment="1" applyProtection="0">
      <alignment horizontal="center" vertical="top" wrapText="1"/>
      <protection hidden="0" locked="1"/>
    </xf>
    <xf fontId="20" fillId="0" borderId="51" numFmtId="49" xfId="0" applyNumberFormat="1" applyFont="1" applyBorder="1" applyAlignment="1" applyProtection="0">
      <alignment horizontal="center" vertical="top" wrapText="1"/>
      <protection hidden="0" locked="1"/>
    </xf>
    <xf fontId="20" fillId="0" borderId="72" numFmtId="0" xfId="0" applyFont="1" applyBorder="1" applyAlignment="1" applyProtection="0">
      <alignment horizontal="center" vertical="top" wrapText="1"/>
      <protection hidden="0" locked="1"/>
    </xf>
    <xf fontId="20" fillId="0" borderId="73" numFmtId="0" xfId="0" applyFont="1" applyBorder="1" applyAlignment="1" applyProtection="0">
      <alignment horizontal="center" vertical="top" wrapText="1"/>
      <protection hidden="0" locked="1"/>
    </xf>
    <xf fontId="5" fillId="0" borderId="38" numFmtId="0" xfId="0" applyFont="1" applyBorder="1" applyAlignment="1" applyProtection="0">
      <alignment horizontal="left" wrapText="1"/>
      <protection hidden="0" locked="1"/>
    </xf>
    <xf fontId="5" fillId="0" borderId="0" numFmtId="0" xfId="0" applyFont="1" applyAlignment="1" applyProtection="0">
      <alignment horizontal="left" wrapText="1"/>
      <protection hidden="0" locked="1"/>
    </xf>
    <xf fontId="3" fillId="0" borderId="0" numFmtId="0" xfId="0" applyFont="1" applyAlignment="1" applyProtection="0">
      <alignment wrapText="1"/>
      <protection hidden="0" locked="1"/>
    </xf>
    <xf fontId="23" fillId="0" borderId="0" numFmtId="0" xfId="0" applyFont="1" applyAlignment="1" applyProtection="0">
      <alignment horizontal="center"/>
      <protection hidden="0" locked="1"/>
    </xf>
    <xf fontId="24" fillId="0" borderId="0" numFmtId="0" xfId="0" applyFont="1" applyAlignment="1" applyProtection="0">
      <alignment horizontal="center"/>
      <protection hidden="0" locked="1"/>
    </xf>
    <xf fontId="25" fillId="0" borderId="0" numFmtId="0" xfId="0" applyFont="1" applyAlignment="1" applyProtection="0">
      <alignment horizontal="center"/>
      <protection hidden="0" locked="1"/>
    </xf>
    <xf fontId="0" fillId="0" borderId="74" numFmtId="0" xfId="0" applyBorder="1" applyProtection="0">
      <protection hidden="0" locked="1"/>
    </xf>
    <xf fontId="26" fillId="0" borderId="37" numFmtId="0" xfId="0" applyFont="1" applyBorder="1" applyAlignment="1" applyProtection="0">
      <alignment horizontal="center" vertical="top" wrapText="1"/>
      <protection hidden="0" locked="1"/>
    </xf>
    <xf fontId="27" fillId="0" borderId="75" numFmtId="0" xfId="0" applyFont="1" applyBorder="1" applyAlignment="1" applyProtection="0">
      <alignment horizontal="center" vertical="top" wrapText="1"/>
      <protection hidden="0" locked="1"/>
    </xf>
    <xf fontId="28" fillId="0" borderId="75" numFmtId="0" xfId="0" applyFont="1" applyBorder="1" applyAlignment="1" applyProtection="0">
      <alignment horizontal="center" vertical="top" wrapText="1"/>
      <protection hidden="0" locked="1"/>
    </xf>
    <xf fontId="27" fillId="0" borderId="76" numFmtId="0" xfId="0" applyFont="1" applyBorder="1" applyAlignment="1" applyProtection="0">
      <alignment horizontal="center" vertical="top" wrapText="1"/>
      <protection hidden="0" locked="1"/>
    </xf>
    <xf fontId="24" fillId="0" borderId="37" numFmtId="0" xfId="0" applyFont="1" applyBorder="1" applyAlignment="1" applyProtection="0">
      <alignment horizontal="left"/>
      <protection hidden="0" locked="1"/>
    </xf>
    <xf fontId="26" fillId="0" borderId="55" numFmtId="0" xfId="0" applyFont="1" applyBorder="1" applyAlignment="1" applyProtection="0">
      <alignment horizontal="center" vertical="top" wrapText="1"/>
      <protection hidden="0" locked="1"/>
    </xf>
    <xf fontId="24" fillId="0" borderId="55" numFmtId="0" xfId="0" applyFont="1" applyBorder="1" applyAlignment="1" applyProtection="0">
      <alignment horizontal="center" vertical="top" wrapText="1"/>
      <protection hidden="0" locked="1"/>
    </xf>
    <xf fontId="24" fillId="0" borderId="76" numFmtId="0" xfId="0" applyFont="1" applyBorder="1" applyAlignment="1" applyProtection="0">
      <alignment horizontal="center" vertical="top" wrapText="1"/>
      <protection hidden="0" locked="1"/>
    </xf>
    <xf fontId="26" fillId="0" borderId="6" numFmtId="0" xfId="0" applyFont="1" applyBorder="1" applyAlignment="1" applyProtection="0">
      <alignment horizontal="left" indent="1" vertical="top" wrapText="1"/>
      <protection hidden="0" locked="1"/>
    </xf>
    <xf fontId="26" fillId="0" borderId="77" numFmtId="0" xfId="0" applyFont="1" applyBorder="1" applyAlignment="1" applyProtection="0">
      <alignment horizontal="center" vertical="top" wrapText="1"/>
      <protection hidden="0" locked="1"/>
    </xf>
    <xf fontId="24" fillId="0" borderId="78" numFmtId="162" xfId="0" applyNumberFormat="1" applyFont="1" applyBorder="1" applyAlignment="1" applyProtection="0">
      <alignment horizontal="right" vertical="top" wrapText="1"/>
      <protection hidden="0" locked="1"/>
    </xf>
    <xf fontId="26" fillId="0" borderId="30" numFmtId="49" xfId="0" applyNumberFormat="1" applyFont="1" applyBorder="1" applyAlignment="1" applyProtection="0">
      <alignment horizontal="center" wrapText="1"/>
      <protection hidden="0" locked="1"/>
    </xf>
    <xf fontId="26" fillId="0" borderId="32" numFmtId="0" xfId="0" applyFont="1" applyBorder="1" applyAlignment="1" applyProtection="0">
      <alignment horizontal="center" vertical="top" wrapText="1"/>
      <protection hidden="0" locked="1"/>
    </xf>
    <xf fontId="26" fillId="0" borderId="79" numFmtId="0" xfId="0" applyFont="1" applyBorder="1" applyAlignment="1" applyProtection="0">
      <alignment horizontal="center" wrapText="1"/>
      <protection hidden="0" locked="1"/>
    </xf>
    <xf fontId="26" fillId="0" borderId="80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1" xfId="0" applyNumberFormat="1" applyFont="1" applyBorder="1" applyAlignment="1" applyProtection="0">
      <alignment horizontal="right" vertical="top"/>
      <protection hidden="0" locked="1"/>
    </xf>
    <xf fontId="26" fillId="0" borderId="15" numFmtId="162" xfId="0" applyNumberFormat="1" applyFont="1" applyBorder="1" applyAlignment="1" applyProtection="0">
      <alignment horizontal="right" vertical="top"/>
      <protection hidden="0" locked="1"/>
    </xf>
    <xf fontId="26" fillId="0" borderId="34" numFmtId="49" xfId="0" applyNumberFormat="1" applyFont="1" applyBorder="1" applyAlignment="1" applyProtection="0">
      <alignment horizontal="center" wrapText="1"/>
      <protection hidden="0" locked="1"/>
    </xf>
    <xf fontId="26" fillId="0" borderId="12" numFmtId="0" xfId="0" applyFont="1" applyBorder="1" applyAlignment="1" applyProtection="0">
      <alignment horizontal="center" vertical="top" wrapText="1"/>
      <protection hidden="0" locked="1"/>
    </xf>
    <xf fontId="26" fillId="0" borderId="82" numFmtId="0" xfId="0" applyFont="1" applyBorder="1" applyAlignment="1" applyProtection="0">
      <alignment horizontal="center" wrapText="1"/>
      <protection hidden="0" locked="1"/>
    </xf>
    <xf fontId="26" fillId="0" borderId="41" numFmtId="162" xfId="0" applyNumberFormat="1" applyFont="1" applyBorder="1" applyAlignment="1" applyProtection="0">
      <alignment horizontal="right" vertical="top" wrapText="1"/>
      <protection hidden="0" locked="1"/>
    </xf>
    <xf fontId="26" fillId="0" borderId="41" numFmtId="161" xfId="0" applyNumberFormat="1" applyFont="1" applyBorder="1" applyAlignment="1" applyProtection="0">
      <alignment horizontal="right" vertical="top"/>
      <protection hidden="0" locked="1"/>
    </xf>
    <xf fontId="26" fillId="0" borderId="22" numFmtId="162" xfId="0" applyNumberFormat="1" applyFont="1" applyBorder="1" applyAlignment="1" applyProtection="0">
      <alignment horizontal="right" vertical="top"/>
      <protection hidden="0" locked="1"/>
    </xf>
    <xf fontId="26" fillId="0" borderId="80" numFmtId="161" xfId="0" applyNumberFormat="1" applyFont="1" applyBorder="1" applyAlignment="1" applyProtection="0">
      <alignment horizontal="right" vertical="top"/>
      <protection hidden="0" locked="1"/>
    </xf>
    <xf fontId="26" fillId="0" borderId="83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vertical="top" wrapText="1"/>
      <protection hidden="0" locked="1"/>
    </xf>
    <xf fontId="26" fillId="0" borderId="29" numFmtId="0" xfId="0" applyFont="1" applyBorder="1" applyAlignment="1" applyProtection="0">
      <alignment horizontal="center" wrapText="1"/>
      <protection hidden="0" locked="1"/>
    </xf>
    <xf fontId="26" fillId="0" borderId="39" numFmtId="162" xfId="0" applyNumberFormat="1" applyFont="1" applyBorder="1" applyAlignment="1" applyProtection="0">
      <alignment horizontal="right" vertical="top" wrapText="1"/>
      <protection hidden="0" locked="1"/>
    </xf>
    <xf fontId="26" fillId="0" borderId="84" numFmtId="161" xfId="0" applyNumberFormat="1" applyFont="1" applyBorder="1" applyAlignment="1" applyProtection="0">
      <alignment horizontal="right" vertical="top"/>
      <protection hidden="0" locked="1"/>
    </xf>
    <xf fontId="26" fillId="0" borderId="85" numFmtId="162" xfId="0" applyNumberFormat="1" applyFont="1" applyBorder="1" applyAlignment="1" applyProtection="0">
      <alignment horizontal="right" vertical="top"/>
      <protection hidden="0" locked="1"/>
    </xf>
    <xf fontId="26" fillId="0" borderId="21" numFmtId="0" xfId="0" applyFont="1" applyBorder="1" applyAlignment="1" applyProtection="0">
      <alignment horizontal="left" indent="1" vertical="top" wrapText="1"/>
      <protection hidden="0" locked="1"/>
    </xf>
    <xf fontId="26" fillId="0" borderId="41" numFmtId="0" xfId="0" applyFont="1" applyBorder="1" applyAlignment="1" applyProtection="0">
      <alignment horizontal="center" vertical="top" wrapText="1"/>
      <protection hidden="0" locked="1"/>
    </xf>
    <xf fontId="24" fillId="0" borderId="41" numFmtId="162" xfId="0" applyNumberFormat="1" applyFont="1" applyBorder="1" applyAlignment="1" applyProtection="0">
      <alignment horizontal="right" vertical="top" wrapText="1"/>
      <protection hidden="0" locked="1"/>
    </xf>
    <xf fontId="26" fillId="0" borderId="34" numFmtId="161" xfId="0" applyNumberFormat="1" applyFont="1" applyBorder="1" applyAlignment="1" applyProtection="0">
      <alignment horizontal="right" vertical="top"/>
      <protection hidden="0" locked="1"/>
    </xf>
    <xf fontId="24" fillId="0" borderId="72" numFmtId="0" xfId="0" applyFont="1" applyBorder="1" applyAlignment="1" applyProtection="0">
      <alignment horizontal="left"/>
      <protection hidden="0" locked="1"/>
    </xf>
    <xf fontId="26" fillId="0" borderId="0" numFmtId="0" xfId="0" applyFont="1" applyAlignment="1" applyProtection="0">
      <alignment horizontal="center" vertical="top" wrapText="1"/>
      <protection hidden="0" locked="1"/>
    </xf>
    <xf fontId="26" fillId="0" borderId="0" numFmtId="2" xfId="0" applyNumberFormat="1" applyFont="1" applyAlignment="1" applyProtection="0">
      <alignment horizontal="right" vertical="top" wrapText="1"/>
      <protection hidden="0" locked="1"/>
    </xf>
    <xf fontId="26" fillId="0" borderId="0" numFmtId="0" xfId="0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right" vertical="top" wrapText="1"/>
      <protection hidden="0" locked="1"/>
    </xf>
    <xf fontId="26" fillId="0" borderId="0" numFmtId="161" xfId="0" applyNumberFormat="1" applyFont="1" applyAlignment="1" applyProtection="0">
      <alignment vertical="top"/>
      <protection hidden="0" locked="1"/>
    </xf>
    <xf fontId="24" fillId="0" borderId="70" numFmtId="0" xfId="0" applyFont="1" applyBorder="1" applyAlignment="1" applyProtection="0">
      <alignment horizontal="center" vertical="top" wrapText="1"/>
      <protection hidden="0" locked="1"/>
    </xf>
    <xf fontId="0" fillId="2" borderId="0" numFmtId="0" xfId="0" applyFill="1" applyProtection="0">
      <protection hidden="0" locked="1"/>
    </xf>
    <xf fontId="26" fillId="0" borderId="31" numFmtId="0" xfId="0" applyFont="1" applyBorder="1" applyAlignment="1" applyProtection="0">
      <alignment horizontal="left" indent="1" vertical="top" wrapText="1"/>
      <protection hidden="0" locked="1"/>
    </xf>
    <xf fontId="26" fillId="0" borderId="81" numFmtId="0" xfId="0" applyFont="1" applyBorder="1" applyAlignment="1" applyProtection="0">
      <alignment horizontal="center" vertical="top" wrapText="1"/>
      <protection hidden="0" locked="1"/>
    </xf>
    <xf fontId="24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81" numFmtId="162" xfId="0" applyNumberFormat="1" applyFont="1" applyBorder="1" applyAlignment="1" applyProtection="0">
      <alignment horizontal="right" vertical="top" wrapText="1"/>
      <protection hidden="0" locked="1"/>
    </xf>
    <xf fontId="26" fillId="0" borderId="78" numFmtId="161" xfId="0" applyNumberFormat="1" applyFont="1" applyBorder="1" applyAlignment="1" applyProtection="0">
      <alignment vertical="top"/>
      <protection hidden="0" locked="1"/>
    </xf>
    <xf fontId="26" fillId="0" borderId="7" numFmtId="162" xfId="0" applyNumberFormat="1" applyFont="1" applyBorder="1" applyAlignment="1" applyProtection="0">
      <alignment horizontal="right" vertical="top"/>
      <protection hidden="0" locked="1"/>
    </xf>
    <xf fontId="26" fillId="0" borderId="11" numFmtId="0" xfId="0" applyFont="1" applyBorder="1" applyAlignment="1" applyProtection="0">
      <alignment horizontal="left" indent="1" vertical="top" wrapText="1"/>
      <protection hidden="0" locked="1"/>
    </xf>
    <xf fontId="26" fillId="0" borderId="25" numFmtId="0" xfId="0" applyFont="1" applyBorder="1" applyAlignment="1" applyProtection="0">
      <alignment horizontal="left" indent="1" vertical="top" wrapText="1"/>
      <protection hidden="0" locked="1"/>
    </xf>
    <xf fontId="26" fillId="0" borderId="39" numFmtId="0" xfId="0" applyFont="1" applyBorder="1" applyAlignment="1" applyProtection="0">
      <alignment horizontal="center" vertical="top" wrapText="1"/>
      <protection hidden="0" locked="1"/>
    </xf>
    <xf fontId="24" fillId="0" borderId="39" numFmtId="162" xfId="0" applyNumberFormat="1" applyFont="1" applyBorder="1" applyAlignment="1" applyProtection="0">
      <alignment horizontal="right" vertical="top" wrapText="1"/>
      <protection hidden="0" locked="1"/>
    </xf>
    <xf fontId="24" fillId="0" borderId="72" numFmtId="0" xfId="0" applyFont="1" applyBorder="1" applyAlignment="1" applyProtection="0">
      <alignment horizontal="left" indent="1" vertical="top" wrapText="1"/>
      <protection hidden="0" locked="1"/>
    </xf>
    <xf fontId="26" fillId="0" borderId="10" numFmtId="162" xfId="0" applyNumberFormat="1" applyFont="1" applyBorder="1" applyAlignment="1" applyProtection="0">
      <alignment horizontal="right" vertical="top"/>
      <protection hidden="0" locked="1"/>
    </xf>
    <xf fontId="26" fillId="0" borderId="26" numFmtId="49" xfId="0" applyNumberFormat="1" applyFont="1" applyBorder="1" applyAlignment="1" applyProtection="0">
      <alignment horizontal="center" wrapText="1"/>
      <protection hidden="0" locked="1"/>
    </xf>
    <xf fontId="26" fillId="0" borderId="26" numFmtId="0" xfId="0" applyFont="1" applyBorder="1" applyAlignment="1" applyProtection="0">
      <alignment horizontal="center" wrapText="1"/>
      <protection hidden="0" locked="1"/>
    </xf>
    <xf fontId="26" fillId="0" borderId="86" numFmtId="162" xfId="0" applyNumberFormat="1" applyFont="1" applyBorder="1" applyAlignment="1" applyProtection="0">
      <alignment horizontal="right" vertical="top"/>
      <protection hidden="0" locked="1"/>
    </xf>
    <xf fontId="0" fillId="0" borderId="0" numFmtId="0" xfId="0" applyProtection="0">
      <protection hidden="0" locked="1"/>
    </xf>
    <xf fontId="29" fillId="0" borderId="87" numFmtId="0" xfId="0" applyFont="1" applyBorder="1" applyAlignment="1" applyProtection="0">
      <alignment horizontal="left" indent="1" vertical="top" wrapText="1"/>
      <protection hidden="0" locked="1"/>
    </xf>
    <xf fontId="26" fillId="0" borderId="82" numFmtId="0" xfId="0" applyFont="1" applyBorder="1" applyAlignment="1" applyProtection="0">
      <alignment horizontal="center" vertical="top" wrapText="1"/>
      <protection hidden="0" locked="1"/>
    </xf>
    <xf fontId="29" fillId="0" borderId="88" numFmtId="0" xfId="0" applyFont="1" applyBorder="1" applyAlignment="1" applyProtection="0">
      <alignment horizontal="left" indent="1" vertical="top" wrapText="1"/>
      <protection hidden="0" locked="1"/>
    </xf>
    <xf fontId="0" fillId="0" borderId="88" numFmtId="0" xfId="0" applyBorder="1" applyAlignment="1" applyProtection="0">
      <alignment horizontal="left" indent="1" vertical="top" wrapText="1"/>
      <protection hidden="0" locked="1"/>
    </xf>
    <xf fontId="0" fillId="0" borderId="5" numFmtId="0" xfId="0" applyBorder="1" applyAlignment="1" applyProtection="0">
      <alignment horizontal="left" indent="1" vertical="top" wrapText="1"/>
      <protection hidden="0" locked="1"/>
    </xf>
    <xf fontId="26" fillId="0" borderId="17" numFmtId="49" xfId="0" applyNumberFormat="1" applyFont="1" applyBorder="1" applyAlignment="1" applyProtection="0">
      <alignment horizontal="center" wrapText="1"/>
      <protection hidden="0" locked="1"/>
    </xf>
    <xf fontId="26" fillId="0" borderId="1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center" wrapText="1"/>
      <protection hidden="0" locked="1"/>
    </xf>
    <xf fontId="26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40" numFmtId="0" xfId="0" applyFont="1" applyBorder="1" applyAlignment="1" applyProtection="0">
      <alignment horizontal="center" vertical="top" wrapText="1"/>
      <protection hidden="0" locked="1"/>
    </xf>
    <xf fontId="24" fillId="0" borderId="40" numFmtId="162" xfId="0" applyNumberFormat="1" applyFont="1" applyBorder="1" applyAlignment="1" applyProtection="0">
      <alignment horizontal="right" vertical="top" wrapText="1"/>
      <protection hidden="0" locked="1"/>
    </xf>
    <xf fontId="26" fillId="0" borderId="90" numFmtId="162" xfId="0" applyNumberFormat="1" applyFont="1" applyBorder="1" applyAlignment="1" applyProtection="0">
      <alignment horizontal="right" vertical="top"/>
      <protection hidden="0" locked="1"/>
    </xf>
    <xf fontId="24" fillId="0" borderId="91" numFmtId="0" xfId="0" applyFont="1" applyBorder="1" applyAlignment="1" applyProtection="0">
      <alignment horizontal="left"/>
      <protection hidden="0" locked="1"/>
    </xf>
    <xf fontId="26" fillId="0" borderId="38" numFmtId="0" xfId="0" applyFont="1" applyBorder="1" applyAlignment="1" applyProtection="0">
      <alignment horizontal="left"/>
      <protection hidden="0" locked="1"/>
    </xf>
    <xf fontId="24" fillId="0" borderId="38" numFmtId="0" xfId="0" applyFont="1" applyBorder="1" applyAlignment="1" applyProtection="0">
      <alignment horizontal="left"/>
      <protection hidden="0" locked="1"/>
    </xf>
    <xf fontId="24" fillId="0" borderId="38" numFmtId="0" xfId="0" applyFont="1" applyBorder="1" applyAlignment="1" applyProtection="0">
      <alignment horizontal="center"/>
      <protection hidden="0" locked="1"/>
    </xf>
    <xf fontId="24" fillId="0" borderId="92" numFmtId="0" xfId="0" applyFont="1" applyBorder="1" applyAlignment="1" applyProtection="0">
      <alignment horizontal="left"/>
      <protection hidden="0" locked="1"/>
    </xf>
    <xf fontId="24" fillId="0" borderId="41" numFmtId="0" xfId="0" applyFont="1" applyBorder="1" applyAlignment="1" applyProtection="0">
      <alignment horizontal="left" indent="1" vertical="top" wrapText="1"/>
      <protection hidden="0" locked="1"/>
    </xf>
    <xf fontId="26" fillId="0" borderId="41" numFmtId="49" xfId="0" applyNumberFormat="1" applyFont="1" applyBorder="1" applyAlignment="1" applyProtection="0">
      <alignment horizontal="center" wrapText="1"/>
      <protection hidden="0" locked="1"/>
    </xf>
    <xf fontId="26" fillId="0" borderId="41" numFmtId="0" xfId="0" applyFont="1" applyBorder="1" applyAlignment="1" applyProtection="0">
      <alignment horizontal="center" wrapText="1"/>
      <protection hidden="0" locked="1"/>
    </xf>
    <xf fontId="26" fillId="0" borderId="41" numFmtId="161" xfId="0" applyNumberFormat="1" applyFont="1" applyBorder="1" applyAlignment="1" applyProtection="0">
      <alignment vertical="top"/>
      <protection hidden="0" locked="1"/>
    </xf>
    <xf fontId="26" fillId="0" borderId="41" numFmtId="162" xfId="0" applyNumberFormat="1" applyFont="1" applyBorder="1" applyAlignment="1" applyProtection="0">
      <alignment horizontal="right" vertical="top"/>
      <protection hidden="0" locked="1"/>
    </xf>
    <xf fontId="26" fillId="0" borderId="41" numFmtId="0" xfId="0" applyFont="1" applyBorder="1" applyAlignment="1" applyProtection="0">
      <alignment horizontal="right"/>
      <protection hidden="0" locked="1"/>
    </xf>
    <xf fontId="26" fillId="0" borderId="41" numFmtId="2" xfId="0" applyNumberFormat="1" applyFont="1" applyBorder="1" applyAlignment="1" applyProtection="0">
      <alignment horizontal="center" vertical="center" wrapText="1"/>
      <protection hidden="0" locked="1"/>
    </xf>
    <xf fontId="26" fillId="0" borderId="41" numFmtId="0" xfId="0" applyFont="1" applyBorder="1" applyProtection="0">
      <protection hidden="0" locked="1"/>
    </xf>
    <xf fontId="24" fillId="0" borderId="41" numFmtId="0" xfId="0" applyFont="1" applyBorder="1" applyAlignment="1" applyProtection="0">
      <alignment horizontal="justify"/>
      <protection hidden="0" locked="1"/>
    </xf>
    <xf fontId="5" fillId="0" borderId="0" numFmtId="0" xfId="0" applyFont="1" applyAlignment="1" applyProtection="0">
      <alignment wrapText="1"/>
      <protection hidden="0" locked="1"/>
    </xf>
    <xf fontId="12" fillId="0" borderId="0" numFmtId="0" xfId="0" applyFont="1" applyAlignment="1" applyProtection="0">
      <alignment horizontal="left" wrapText="1"/>
      <protection hidden="0" locked="1"/>
    </xf>
    <xf fontId="27" fillId="0" borderId="0" numFmtId="0" xfId="0" applyFont="1" applyProtection="0">
      <protection hidden="0" locked="1"/>
    </xf>
    <xf fontId="30" fillId="0" borderId="0" numFmtId="0" xfId="0" applyFont="1" applyAlignment="1" applyProtection="0">
      <alignment horizontal="left" wrapText="1"/>
      <protection hidden="0" locked="1"/>
    </xf>
    <xf fontId="26" fillId="0" borderId="41" numFmtId="162" xfId="0" applyNumberFormat="1" applyFont="1" applyBorder="1" applyAlignment="1" applyProtection="0">
      <alignment horizontal="center" wrapText="1"/>
      <protection hidden="0" locked="1"/>
    </xf>
    <xf fontId="24" fillId="0" borderId="7" numFmtId="0" xfId="0" applyFont="1" applyBorder="1" applyAlignment="1" applyProtection="0">
      <alignment horizontal="center" vertical="top" wrapText="1"/>
      <protection hidden="0" locked="1"/>
    </xf>
    <xf fontId="26" fillId="0" borderId="81" numFmtId="161" xfId="0" applyNumberFormat="1" applyFont="1" applyBorder="1" applyAlignment="1" applyProtection="0">
      <alignment vertical="top"/>
      <protection hidden="0" locked="1"/>
    </xf>
    <xf fontId="26" fillId="0" borderId="0" numFmtId="49" xfId="0" applyNumberFormat="1" applyFont="1" applyAlignment="1" applyProtection="0">
      <alignment horizontal="center" wrapText="1"/>
      <protection hidden="0" locked="1"/>
    </xf>
    <xf fontId="26" fillId="0" borderId="0" numFmtId="162" xfId="0" applyNumberFormat="1" applyFont="1" applyAlignment="1" applyProtection="0">
      <alignment horizontal="center" wrapText="1"/>
      <protection hidden="0" locked="1"/>
    </xf>
    <xf fontId="24" fillId="0" borderId="93" numFmtId="0" xfId="0" applyFont="1" applyBorder="1" applyAlignment="1" applyProtection="0">
      <alignment horizontal="left" indent="1" vertical="top" wrapText="1"/>
      <protection hidden="0" locked="1"/>
    </xf>
    <xf fontId="26" fillId="0" borderId="75" numFmtId="0" xfId="0" applyFont="1" applyBorder="1" applyAlignment="1" applyProtection="0">
      <alignment horizontal="center" vertical="center" wrapText="1"/>
      <protection hidden="0" locked="1"/>
    </xf>
    <xf fontId="24" fillId="0" borderId="75" numFmtId="162" xfId="0" applyNumberFormat="1" applyFont="1" applyBorder="1" applyAlignment="1" applyProtection="0">
      <alignment horizontal="center" vertical="top" wrapText="1"/>
      <protection hidden="0" locked="1"/>
    </xf>
    <xf fontId="26" fillId="0" borderId="3" numFmtId="0" xfId="0" applyFont="1" applyBorder="1" applyAlignment="1" applyProtection="0">
      <alignment horizontal="right" vertical="top" wrapText="1"/>
      <protection hidden="0" locked="1"/>
    </xf>
    <xf fontId="26" fillId="0" borderId="94" numFmtId="0" xfId="0" applyFont="1" applyBorder="1" applyAlignment="1" applyProtection="0">
      <alignment horizontal="left" vertical="top" wrapText="1"/>
      <protection hidden="0" locked="1"/>
    </xf>
    <xf fontId="26" fillId="0" borderId="75" numFmtId="0" xfId="0" applyFont="1" applyBorder="1" applyAlignment="1" applyProtection="0">
      <alignment horizontal="left" vertical="top" wrapText="1"/>
      <protection hidden="0" locked="1"/>
    </xf>
    <xf fontId="24" fillId="0" borderId="40" numFmtId="161" xfId="0" applyNumberFormat="1" applyFont="1" applyBorder="1" applyAlignment="1" applyProtection="0">
      <alignment vertical="top"/>
      <protection hidden="0" locked="1"/>
    </xf>
    <xf fontId="26" fillId="0" borderId="95" numFmtId="0" xfId="0" applyFont="1" applyBorder="1" applyAlignment="1" applyProtection="0">
      <alignment horizontal="right"/>
      <protection hidden="0" locked="1"/>
    </xf>
    <xf fontId="26" fillId="0" borderId="2" numFmtId="0" xfId="0" applyFont="1" applyBorder="1" applyAlignment="1" applyProtection="0">
      <alignment horizontal="left" indent="1" vertical="top" wrapText="1"/>
      <protection hidden="0" locked="1"/>
    </xf>
    <xf fontId="26" fillId="0" borderId="81" numFmtId="2" xfId="0" applyNumberFormat="1" applyFont="1" applyBorder="1" applyAlignment="1" applyProtection="0">
      <alignment horizontal="center" vertical="center" wrapText="1"/>
      <protection hidden="0" locked="1"/>
    </xf>
    <xf fontId="0" fillId="0" borderId="81" numFmtId="0" xfId="0" applyBorder="1" applyProtection="0">
      <protection hidden="0" locked="1"/>
    </xf>
    <xf fontId="26" fillId="0" borderId="30" numFmtId="0" xfId="0" applyFont="1" applyBorder="1" applyAlignment="1" applyProtection="0">
      <alignment horizontal="right" vertical="top" wrapText="1"/>
      <protection hidden="0" locked="1"/>
    </xf>
    <xf fontId="26" fillId="0" borderId="96" numFmtId="0" xfId="0" applyFont="1" applyBorder="1" applyAlignment="1" applyProtection="0">
      <alignment horizontal="left" vertical="top" wrapText="1"/>
      <protection hidden="0" locked="1"/>
    </xf>
    <xf fontId="26" fillId="0" borderId="77" numFmtId="0" xfId="0" applyFont="1" applyBorder="1" applyAlignment="1" applyProtection="0">
      <alignment horizontal="left" vertical="top" wrapText="1"/>
      <protection hidden="0" locked="1"/>
    </xf>
    <xf fontId="24" fillId="0" borderId="77" numFmtId="2" xfId="0" applyNumberFormat="1" applyFont="1" applyBorder="1" applyAlignment="1" applyProtection="0">
      <alignment horizontal="right" vertical="top" wrapText="1"/>
      <protection hidden="0" locked="1"/>
    </xf>
    <xf fontId="26" fillId="0" borderId="16" numFmtId="0" xfId="0" applyFont="1" applyBorder="1" applyAlignment="1" applyProtection="0">
      <alignment horizontal="left" indent="1" vertical="top" wrapText="1"/>
      <protection hidden="0" locked="1"/>
    </xf>
    <xf fontId="26" fillId="0" borderId="97" numFmtId="2" xfId="0" applyNumberFormat="1" applyFont="1" applyBorder="1" applyAlignment="1" applyProtection="0">
      <alignment horizontal="center" vertical="center" wrapText="1"/>
      <protection hidden="0" locked="1"/>
    </xf>
    <xf fontId="0" fillId="0" borderId="97" numFmtId="0" xfId="0" applyBorder="1" applyProtection="0">
      <protection hidden="0" locked="1"/>
    </xf>
    <xf fontId="26" fillId="0" borderId="98" numFmtId="0" xfId="0" applyFont="1" applyBorder="1" applyAlignment="1" applyProtection="0">
      <alignment horizontal="right" vertical="top" wrapText="1"/>
      <protection hidden="0" locked="1"/>
    </xf>
    <xf fontId="26" fillId="0" borderId="99" numFmtId="0" xfId="0" applyFont="1" applyBorder="1" applyAlignment="1" applyProtection="0">
      <alignment horizontal="center" vertical="top" wrapText="1"/>
      <protection hidden="0" locked="1"/>
    </xf>
    <xf fontId="26" fillId="0" borderId="89" numFmtId="0" xfId="0" applyFont="1" applyBorder="1" applyAlignment="1" applyProtection="0">
      <alignment horizontal="left" vertical="top" wrapText="1"/>
      <protection hidden="0" locked="1"/>
    </xf>
    <xf fontId="26" fillId="0" borderId="40" numFmtId="0" xfId="0" applyFont="1" applyBorder="1" applyAlignment="1" applyProtection="0">
      <alignment horizontal="left" vertical="top" wrapText="1"/>
      <protection hidden="0" locked="1"/>
    </xf>
    <xf fontId="5" fillId="0" borderId="38" numFmtId="0" xfId="0" applyFont="1" applyBorder="1" applyAlignment="1" applyProtection="0">
      <alignment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6"/>
    <outlinePr applyStyles="0" summaryBelow="1" summaryRight="1" showOutlineSymbols="1"/>
    <pageSetUpPr autoPageBreaks="1" fitToPage="1"/>
  </sheetPr>
  <sheetViews>
    <sheetView showGridLines="1" showRowColHeaders="1" showZeros="1" view="pageBreakPreview" zoomScale="150" workbookViewId="0">
      <selection activeCell="H1" activeCellId="0" sqref="H:J"/>
    </sheetView>
  </sheetViews>
  <sheetFormatPr defaultColWidth="8.96484375" defaultRowHeight="13.880000000000001"/>
  <cols>
    <col customWidth="1" min="1" max="1" style="0" width="35.990000000000002"/>
    <col customWidth="1" min="2" max="3" style="0" width="20.559999999999999"/>
    <col customWidth="1" min="4" max="4" style="0" width="8.2799999999999994"/>
    <col customWidth="1" min="5" max="5" style="0" width="2.2799999999999998"/>
    <col customWidth="1" min="6" max="6" style="0" width="8.2799999999999994"/>
    <col customWidth="1" hidden="1" min="7" max="7" style="0" width="9.2799999999999994"/>
  </cols>
  <sheetData>
    <row r="1" ht="22.850000000000001">
      <c r="A1" s="1" t="s">
        <v>0</v>
      </c>
      <c r="B1" s="1"/>
      <c r="C1" s="1"/>
      <c r="D1" s="1"/>
      <c r="E1" s="1"/>
      <c r="F1" s="1"/>
    </row>
    <row r="2" ht="15.75" customHeight="1">
      <c r="A2" s="2" t="s">
        <v>1</v>
      </c>
      <c r="B2" s="2"/>
      <c r="C2" s="2"/>
      <c r="D2" s="2"/>
      <c r="E2" s="2"/>
      <c r="F2" s="2"/>
    </row>
    <row r="3" ht="15.75" customHeight="1">
      <c r="A3" s="2" t="s">
        <v>2</v>
      </c>
      <c r="B3" s="2"/>
      <c r="C3" s="2"/>
      <c r="D3" s="2"/>
      <c r="E3" s="2"/>
      <c r="F3" s="2"/>
    </row>
    <row r="4" ht="15.75" customHeight="1">
      <c r="A4" s="3" t="s">
        <v>3</v>
      </c>
      <c r="B4" s="3"/>
      <c r="C4" s="3"/>
      <c r="D4" s="3"/>
      <c r="E4" s="3"/>
      <c r="F4" s="3"/>
    </row>
    <row r="5" ht="15.75" customHeight="1"/>
    <row r="6" ht="15.75" customHeight="1">
      <c r="A6" s="4" t="s">
        <v>4</v>
      </c>
      <c r="B6" s="4"/>
      <c r="C6" s="4"/>
      <c r="D6" s="4"/>
      <c r="E6" s="4"/>
      <c r="F6" s="4"/>
      <c r="G6" s="4"/>
    </row>
    <row r="7" ht="11.25" customHeight="1"/>
    <row r="8" ht="30.75" customHeight="1">
      <c r="A8" s="5" t="s">
        <v>5</v>
      </c>
      <c r="B8" s="6" t="s">
        <v>6</v>
      </c>
      <c r="C8" s="7" t="s">
        <v>7</v>
      </c>
      <c r="D8" s="8" t="s">
        <v>8</v>
      </c>
      <c r="E8" s="8"/>
      <c r="F8" s="8"/>
    </row>
    <row r="9" ht="15" customHeight="1">
      <c r="A9" s="9" t="s">
        <v>9</v>
      </c>
      <c r="B9" s="10" t="s">
        <v>10</v>
      </c>
      <c r="C9" s="11">
        <v>107</v>
      </c>
      <c r="D9" s="12">
        <v>1000</v>
      </c>
      <c r="E9" s="13" t="s">
        <v>11</v>
      </c>
      <c r="F9" s="14">
        <v>3000</v>
      </c>
    </row>
    <row r="10" ht="15">
      <c r="A10" s="9"/>
      <c r="B10" s="10"/>
      <c r="C10" s="11"/>
      <c r="D10" s="12">
        <v>1000</v>
      </c>
      <c r="E10" s="13" t="s">
        <v>11</v>
      </c>
      <c r="F10" s="14">
        <v>2000</v>
      </c>
    </row>
    <row r="11" ht="15">
      <c r="A11" s="9"/>
      <c r="B11" s="10"/>
      <c r="C11" s="11"/>
      <c r="D11" s="15">
        <v>500</v>
      </c>
      <c r="E11" s="16" t="s">
        <v>11</v>
      </c>
      <c r="F11" s="17">
        <v>2000</v>
      </c>
    </row>
    <row r="12" ht="15">
      <c r="A12" s="9"/>
      <c r="B12" s="10"/>
      <c r="C12" s="11"/>
      <c r="D12" s="15">
        <v>350</v>
      </c>
      <c r="E12" s="16" t="s">
        <v>11</v>
      </c>
      <c r="F12" s="17">
        <v>2000</v>
      </c>
    </row>
    <row r="13" ht="15" customHeight="1">
      <c r="A13" s="9"/>
      <c r="B13" s="18" t="s">
        <v>12</v>
      </c>
      <c r="C13" s="19">
        <v>133</v>
      </c>
      <c r="D13" s="12">
        <v>1000</v>
      </c>
      <c r="E13" s="13" t="s">
        <v>11</v>
      </c>
      <c r="F13" s="14">
        <v>3000</v>
      </c>
    </row>
    <row r="14" ht="15">
      <c r="A14" s="9"/>
      <c r="B14" s="18"/>
      <c r="C14" s="19"/>
      <c r="D14" s="12">
        <v>1000</v>
      </c>
      <c r="E14" s="13" t="s">
        <v>11</v>
      </c>
      <c r="F14" s="14">
        <v>2000</v>
      </c>
    </row>
    <row r="15" ht="15">
      <c r="A15" s="9"/>
      <c r="B15" s="18"/>
      <c r="C15" s="19"/>
      <c r="D15" s="15">
        <v>500</v>
      </c>
      <c r="E15" s="16" t="s">
        <v>11</v>
      </c>
      <c r="F15" s="17">
        <v>2000</v>
      </c>
    </row>
    <row r="16" ht="15">
      <c r="A16" s="9"/>
      <c r="B16" s="18"/>
      <c r="C16" s="19"/>
      <c r="D16" s="15">
        <v>380</v>
      </c>
      <c r="E16" s="16" t="s">
        <v>11</v>
      </c>
      <c r="F16" s="17">
        <v>2000</v>
      </c>
    </row>
    <row r="17" ht="15">
      <c r="A17" s="9"/>
      <c r="B17" s="18"/>
      <c r="C17" s="19"/>
      <c r="D17" s="15">
        <v>350</v>
      </c>
      <c r="E17" s="16" t="s">
        <v>11</v>
      </c>
      <c r="F17" s="17">
        <v>2000</v>
      </c>
    </row>
    <row r="18" ht="15" customHeight="1">
      <c r="A18" s="9"/>
      <c r="B18" s="20" t="s">
        <v>13</v>
      </c>
      <c r="C18" s="21" t="s">
        <v>14</v>
      </c>
      <c r="D18" s="12">
        <v>1500</v>
      </c>
      <c r="E18" s="13" t="s">
        <v>11</v>
      </c>
      <c r="F18" s="14">
        <v>2000</v>
      </c>
    </row>
    <row r="19" ht="15" customHeight="1">
      <c r="A19" s="9"/>
      <c r="B19" s="20"/>
      <c r="C19" s="21"/>
      <c r="D19" s="15">
        <v>1000</v>
      </c>
      <c r="E19" s="16" t="s">
        <v>11</v>
      </c>
      <c r="F19" s="17">
        <v>2000</v>
      </c>
    </row>
    <row r="20" ht="15.75" customHeight="1">
      <c r="A20" s="9"/>
      <c r="B20" s="20"/>
      <c r="C20" s="21"/>
      <c r="D20" s="22">
        <v>500</v>
      </c>
      <c r="E20" s="23" t="s">
        <v>11</v>
      </c>
      <c r="F20" s="24">
        <v>2000</v>
      </c>
    </row>
    <row r="21" ht="15" customHeight="1">
      <c r="A21" s="25" t="s">
        <v>15</v>
      </c>
      <c r="B21" s="10" t="s">
        <v>16</v>
      </c>
      <c r="C21" s="26" t="s">
        <v>17</v>
      </c>
      <c r="D21" s="12">
        <v>1000</v>
      </c>
      <c r="E21" s="13" t="s">
        <v>11</v>
      </c>
      <c r="F21" s="14">
        <v>2000</v>
      </c>
    </row>
    <row r="22" ht="15" customHeight="1">
      <c r="A22" s="25"/>
      <c r="B22" s="10"/>
      <c r="C22" s="26"/>
      <c r="D22" s="15">
        <v>500</v>
      </c>
      <c r="E22" s="16" t="s">
        <v>11</v>
      </c>
      <c r="F22" s="17">
        <v>2000</v>
      </c>
    </row>
    <row r="23" ht="15" customHeight="1">
      <c r="A23" s="25"/>
      <c r="B23" s="10"/>
      <c r="C23" s="26"/>
      <c r="D23" s="15">
        <v>380</v>
      </c>
      <c r="E23" s="16" t="s">
        <v>11</v>
      </c>
      <c r="F23" s="17">
        <v>2000</v>
      </c>
    </row>
    <row r="24" ht="15" customHeight="1">
      <c r="A24" s="25"/>
      <c r="B24" s="10"/>
      <c r="C24" s="26"/>
      <c r="D24" s="15">
        <v>350</v>
      </c>
      <c r="E24" s="16" t="s">
        <v>11</v>
      </c>
      <c r="F24" s="17">
        <v>2000</v>
      </c>
    </row>
    <row r="25" ht="15" customHeight="1">
      <c r="A25" s="25"/>
      <c r="B25" s="27" t="s">
        <v>18</v>
      </c>
      <c r="C25" s="28" t="s">
        <v>19</v>
      </c>
      <c r="D25" s="29" t="s">
        <v>20</v>
      </c>
      <c r="E25" s="29"/>
      <c r="F25" s="29"/>
    </row>
    <row r="26" ht="15" customHeight="1">
      <c r="A26" s="25"/>
      <c r="B26" s="27"/>
      <c r="C26" s="28"/>
      <c r="D26" s="29"/>
      <c r="E26" s="29"/>
      <c r="F26" s="29"/>
    </row>
    <row r="27" ht="15" customHeight="1">
      <c r="A27" s="25"/>
      <c r="B27" s="27"/>
      <c r="C27" s="28"/>
      <c r="D27" s="29"/>
      <c r="E27" s="29"/>
      <c r="F27" s="29"/>
    </row>
    <row r="28" ht="15" customHeight="1">
      <c r="A28" s="25"/>
      <c r="B28" s="27"/>
      <c r="C28" s="28"/>
      <c r="D28" s="29"/>
      <c r="E28" s="29"/>
      <c r="F28" s="29"/>
    </row>
    <row r="29" ht="15" customHeight="1">
      <c r="A29" s="25"/>
      <c r="B29" s="27"/>
      <c r="C29" s="28"/>
      <c r="D29" s="29"/>
      <c r="E29" s="29"/>
      <c r="F29" s="29"/>
    </row>
    <row r="30" ht="15" customHeight="1">
      <c r="A30" s="25"/>
      <c r="B30" s="30" t="s">
        <v>13</v>
      </c>
      <c r="C30" s="31" t="s">
        <v>21</v>
      </c>
      <c r="D30" s="32">
        <v>2000</v>
      </c>
      <c r="E30" s="33" t="s">
        <v>11</v>
      </c>
      <c r="F30" s="34">
        <v>6000</v>
      </c>
    </row>
    <row r="31" ht="15" customHeight="1">
      <c r="A31" s="25"/>
      <c r="B31" s="30"/>
      <c r="C31" s="31"/>
      <c r="D31" s="15">
        <v>2000</v>
      </c>
      <c r="E31" s="16" t="s">
        <v>11</v>
      </c>
      <c r="F31" s="17">
        <v>3000</v>
      </c>
    </row>
    <row r="32" ht="15" customHeight="1">
      <c r="A32" s="25"/>
      <c r="B32" s="30"/>
      <c r="C32" s="31"/>
      <c r="D32" s="15">
        <v>1500</v>
      </c>
      <c r="E32" s="16" t="s">
        <v>11</v>
      </c>
      <c r="F32" s="17">
        <v>2000</v>
      </c>
    </row>
    <row r="33" ht="15" customHeight="1">
      <c r="A33" s="25"/>
      <c r="B33" s="30"/>
      <c r="C33" s="31"/>
      <c r="D33" s="15">
        <v>1000</v>
      </c>
      <c r="E33" s="16" t="s">
        <v>11</v>
      </c>
      <c r="F33" s="17">
        <v>2000</v>
      </c>
    </row>
    <row r="34" ht="15" customHeight="1">
      <c r="A34" s="25"/>
      <c r="B34" s="30"/>
      <c r="C34" s="31"/>
      <c r="D34" s="15">
        <v>500</v>
      </c>
      <c r="E34" s="16" t="s">
        <v>11</v>
      </c>
      <c r="F34" s="17">
        <v>2000</v>
      </c>
    </row>
    <row r="35" ht="15" customHeight="1">
      <c r="A35" s="25"/>
      <c r="B35" s="35" t="s">
        <v>22</v>
      </c>
      <c r="C35" s="36">
        <v>82</v>
      </c>
      <c r="D35" s="12">
        <v>2000</v>
      </c>
      <c r="E35" s="13" t="s">
        <v>11</v>
      </c>
      <c r="F35" s="14">
        <v>6000</v>
      </c>
    </row>
    <row r="36" ht="15" customHeight="1">
      <c r="A36" s="25"/>
      <c r="B36" s="35"/>
      <c r="C36" s="36"/>
      <c r="D36" s="15">
        <v>2000</v>
      </c>
      <c r="E36" s="16" t="s">
        <v>11</v>
      </c>
      <c r="F36" s="17">
        <v>3000</v>
      </c>
    </row>
    <row r="37" ht="15" customHeight="1">
      <c r="A37" s="25"/>
      <c r="B37" s="35"/>
      <c r="C37" s="36"/>
      <c r="D37" s="15">
        <v>1500</v>
      </c>
      <c r="E37" s="16" t="s">
        <v>11</v>
      </c>
      <c r="F37" s="17">
        <v>2000</v>
      </c>
    </row>
    <row r="38" ht="15" customHeight="1">
      <c r="A38" s="25"/>
      <c r="B38" s="35"/>
      <c r="C38" s="36"/>
      <c r="D38" s="15">
        <v>1000</v>
      </c>
      <c r="E38" s="16" t="s">
        <v>11</v>
      </c>
      <c r="F38" s="17">
        <v>2000</v>
      </c>
    </row>
    <row r="39" ht="15" customHeight="1">
      <c r="A39" s="25"/>
      <c r="B39" s="37" t="s">
        <v>23</v>
      </c>
      <c r="C39" s="21">
        <v>70</v>
      </c>
      <c r="D39" s="15">
        <v>2000</v>
      </c>
      <c r="E39" s="16" t="s">
        <v>11</v>
      </c>
      <c r="F39" s="17">
        <v>3000</v>
      </c>
    </row>
    <row r="40" ht="15" customHeight="1">
      <c r="A40" s="25"/>
      <c r="B40" s="37"/>
      <c r="C40" s="21"/>
      <c r="D40" s="15">
        <v>1500</v>
      </c>
      <c r="E40" s="16" t="s">
        <v>11</v>
      </c>
      <c r="F40" s="17">
        <v>2000</v>
      </c>
    </row>
    <row r="41" ht="15.75" customHeight="1">
      <c r="A41" s="25"/>
      <c r="B41" s="37"/>
      <c r="C41" s="21"/>
      <c r="D41" s="32">
        <v>1000</v>
      </c>
      <c r="E41" s="33" t="s">
        <v>11</v>
      </c>
      <c r="F41" s="34">
        <v>2000</v>
      </c>
    </row>
    <row r="42" ht="15" customHeight="1">
      <c r="A42" s="25" t="s">
        <v>24</v>
      </c>
      <c r="B42" s="38" t="s">
        <v>12</v>
      </c>
      <c r="C42" s="39">
        <v>357</v>
      </c>
      <c r="D42" s="40">
        <v>1000</v>
      </c>
      <c r="E42" s="41" t="s">
        <v>11</v>
      </c>
      <c r="F42" s="42">
        <v>2000</v>
      </c>
    </row>
    <row r="43" ht="15" customHeight="1">
      <c r="A43" s="25"/>
      <c r="B43" s="38"/>
      <c r="C43" s="39"/>
      <c r="D43" s="15">
        <v>500</v>
      </c>
      <c r="E43" s="16" t="s">
        <v>11</v>
      </c>
      <c r="F43" s="17">
        <v>2000</v>
      </c>
    </row>
    <row r="44" ht="15" customHeight="1">
      <c r="A44" s="25"/>
      <c r="B44" s="38"/>
      <c r="C44" s="39"/>
      <c r="D44" s="15">
        <v>380</v>
      </c>
      <c r="E44" s="16" t="s">
        <v>11</v>
      </c>
      <c r="F44" s="17">
        <v>2000</v>
      </c>
    </row>
    <row r="45" ht="15" customHeight="1">
      <c r="A45" s="25"/>
      <c r="B45" s="38"/>
      <c r="C45" s="39"/>
      <c r="D45" s="15">
        <v>350</v>
      </c>
      <c r="E45" s="16" t="s">
        <v>11</v>
      </c>
      <c r="F45" s="17">
        <v>2000</v>
      </c>
    </row>
    <row r="46" ht="15" customHeight="1">
      <c r="A46" s="25"/>
      <c r="B46" s="43" t="s">
        <v>25</v>
      </c>
      <c r="C46" s="44">
        <v>185</v>
      </c>
      <c r="D46" s="15">
        <v>2000</v>
      </c>
      <c r="E46" s="16" t="s">
        <v>11</v>
      </c>
      <c r="F46" s="17">
        <v>6000</v>
      </c>
    </row>
    <row r="47" ht="15" customHeight="1">
      <c r="A47" s="25"/>
      <c r="B47" s="43"/>
      <c r="C47" s="44"/>
      <c r="D47" s="15">
        <v>2000</v>
      </c>
      <c r="E47" s="16" t="s">
        <v>11</v>
      </c>
      <c r="F47" s="17">
        <v>3000</v>
      </c>
    </row>
    <row r="48" ht="16.5" customHeight="1">
      <c r="A48" s="25"/>
      <c r="B48" s="43"/>
      <c r="C48" s="44"/>
      <c r="D48" s="15">
        <v>1500</v>
      </c>
      <c r="E48" s="16" t="s">
        <v>11</v>
      </c>
      <c r="F48" s="17">
        <v>2000</v>
      </c>
    </row>
    <row r="49" ht="16.5" customHeight="1">
      <c r="A49" s="25"/>
      <c r="B49" s="43"/>
      <c r="C49" s="44"/>
      <c r="D49" s="15">
        <v>1000</v>
      </c>
      <c r="E49" s="16" t="s">
        <v>11</v>
      </c>
      <c r="F49" s="17">
        <v>2000</v>
      </c>
    </row>
    <row r="50" ht="16.5" customHeight="1">
      <c r="A50" s="25"/>
      <c r="B50" s="43"/>
      <c r="C50" s="44"/>
      <c r="D50" s="15">
        <v>500</v>
      </c>
      <c r="E50" s="16" t="s">
        <v>11</v>
      </c>
      <c r="F50" s="17">
        <v>2000</v>
      </c>
    </row>
    <row r="51" ht="16.5" customHeight="1">
      <c r="A51" s="25"/>
      <c r="B51" s="43" t="s">
        <v>22</v>
      </c>
      <c r="C51" s="44">
        <v>121</v>
      </c>
      <c r="D51" s="15">
        <v>2000</v>
      </c>
      <c r="E51" s="16" t="s">
        <v>11</v>
      </c>
      <c r="F51" s="17">
        <v>6000</v>
      </c>
    </row>
    <row r="52" ht="16.5" customHeight="1">
      <c r="A52" s="25"/>
      <c r="B52" s="43"/>
      <c r="C52" s="44"/>
      <c r="D52" s="15">
        <v>2000</v>
      </c>
      <c r="E52" s="16" t="s">
        <v>11</v>
      </c>
      <c r="F52" s="17">
        <v>3000</v>
      </c>
    </row>
    <row r="53" ht="16.5" customHeight="1">
      <c r="A53" s="25"/>
      <c r="B53" s="43"/>
      <c r="C53" s="44"/>
      <c r="D53" s="15">
        <v>1500</v>
      </c>
      <c r="E53" s="16" t="s">
        <v>11</v>
      </c>
      <c r="F53" s="17">
        <v>2000</v>
      </c>
    </row>
    <row r="54" ht="16.5" customHeight="1">
      <c r="A54" s="25"/>
      <c r="B54" s="43"/>
      <c r="C54" s="44"/>
      <c r="D54" s="15">
        <v>1050</v>
      </c>
      <c r="E54" s="16" t="s">
        <v>11</v>
      </c>
      <c r="F54" s="17">
        <v>2000</v>
      </c>
    </row>
    <row r="55" ht="16.5" customHeight="1">
      <c r="A55" s="25"/>
      <c r="B55" s="20" t="s">
        <v>23</v>
      </c>
      <c r="C55" s="45">
        <v>87</v>
      </c>
      <c r="D55" s="15">
        <v>2000</v>
      </c>
      <c r="E55" s="16" t="s">
        <v>11</v>
      </c>
      <c r="F55" s="17">
        <v>6000</v>
      </c>
    </row>
    <row r="56" ht="16.5" customHeight="1">
      <c r="A56" s="25"/>
      <c r="B56" s="20"/>
      <c r="C56" s="45"/>
      <c r="D56" s="15">
        <v>2000</v>
      </c>
      <c r="E56" s="16" t="s">
        <v>11</v>
      </c>
      <c r="F56" s="17">
        <v>3000</v>
      </c>
    </row>
    <row r="57" ht="16.5" customHeight="1">
      <c r="A57" s="25"/>
      <c r="B57" s="20"/>
      <c r="C57" s="45"/>
      <c r="D57" s="15">
        <v>1500</v>
      </c>
      <c r="E57" s="16" t="s">
        <v>11</v>
      </c>
      <c r="F57" s="17">
        <v>2000</v>
      </c>
    </row>
    <row r="58" ht="17.25" customHeight="1">
      <c r="A58" s="25"/>
      <c r="B58" s="20"/>
      <c r="C58" s="45"/>
      <c r="D58" s="22">
        <v>1000</v>
      </c>
      <c r="E58" s="23" t="s">
        <v>11</v>
      </c>
      <c r="F58" s="24">
        <v>2000</v>
      </c>
    </row>
    <row r="59" ht="16.5" customHeight="1">
      <c r="A59" s="25" t="s">
        <v>26</v>
      </c>
      <c r="B59" s="46" t="s">
        <v>25</v>
      </c>
      <c r="C59" s="47">
        <v>267</v>
      </c>
      <c r="D59" s="48" t="s">
        <v>27</v>
      </c>
      <c r="E59" s="48"/>
      <c r="F59" s="48"/>
    </row>
    <row r="60" ht="14.6">
      <c r="A60" s="25"/>
      <c r="B60" s="43" t="s">
        <v>22</v>
      </c>
      <c r="C60" s="49">
        <v>179</v>
      </c>
      <c r="D60" s="48"/>
      <c r="E60" s="48"/>
      <c r="F60" s="48"/>
    </row>
    <row r="61" ht="24" customHeight="1">
      <c r="A61" s="25"/>
      <c r="B61" s="50" t="s">
        <v>23</v>
      </c>
      <c r="C61" s="21">
        <v>127</v>
      </c>
      <c r="D61" s="48"/>
      <c r="E61" s="48"/>
      <c r="F61" s="48"/>
    </row>
    <row r="62" ht="16.5" customHeight="1">
      <c r="A62" s="51" t="s">
        <v>28</v>
      </c>
      <c r="B62" s="52" t="s">
        <v>29</v>
      </c>
      <c r="C62" s="52"/>
      <c r="D62" s="52"/>
      <c r="E62" s="52"/>
      <c r="F62" s="52"/>
    </row>
    <row r="63" ht="16.5" customHeight="1">
      <c r="A63" s="51"/>
      <c r="B63" s="52"/>
      <c r="C63" s="52"/>
      <c r="D63" s="52"/>
      <c r="E63" s="52"/>
      <c r="F63" s="52"/>
    </row>
    <row r="64" ht="15" customHeight="1">
      <c r="A64" s="53" t="s">
        <v>30</v>
      </c>
      <c r="B64" s="53"/>
      <c r="C64" s="53"/>
      <c r="D64" s="53"/>
      <c r="E64" s="53"/>
      <c r="F64" s="53"/>
    </row>
    <row r="65" ht="15" customHeight="1">
      <c r="A65" s="53"/>
      <c r="B65" s="53"/>
      <c r="C65" s="53"/>
      <c r="D65" s="53"/>
      <c r="E65" s="53"/>
      <c r="F65" s="53"/>
    </row>
    <row r="66" ht="16.5" customHeight="1">
      <c r="A66" s="54" t="s">
        <v>31</v>
      </c>
      <c r="B66" s="54"/>
      <c r="C66" s="54"/>
      <c r="D66" s="54"/>
      <c r="E66" s="54"/>
      <c r="F66" s="54"/>
      <c r="G66" s="54"/>
    </row>
  </sheetData>
  <mergeCells count="40">
    <mergeCell ref="A1:F1"/>
    <mergeCell ref="A2:F2"/>
    <mergeCell ref="A3:F3"/>
    <mergeCell ref="A4:F4"/>
    <mergeCell ref="A6:G6"/>
    <mergeCell ref="D8:F8"/>
    <mergeCell ref="A9:A20"/>
    <mergeCell ref="B9:B12"/>
    <mergeCell ref="C9:C12"/>
    <mergeCell ref="B13:B17"/>
    <mergeCell ref="C13:C17"/>
    <mergeCell ref="B18:B20"/>
    <mergeCell ref="C18:C20"/>
    <mergeCell ref="A21:A41"/>
    <mergeCell ref="B21:B24"/>
    <mergeCell ref="C21:C24"/>
    <mergeCell ref="B25:B29"/>
    <mergeCell ref="C25:C29"/>
    <mergeCell ref="D25:F29"/>
    <mergeCell ref="B30:B34"/>
    <mergeCell ref="C30:C34"/>
    <mergeCell ref="B35:B38"/>
    <mergeCell ref="C35:C38"/>
    <mergeCell ref="B39:B41"/>
    <mergeCell ref="C39:C41"/>
    <mergeCell ref="A42:A58"/>
    <mergeCell ref="B42:B45"/>
    <mergeCell ref="C42:C45"/>
    <mergeCell ref="B46:B50"/>
    <mergeCell ref="C46:C50"/>
    <mergeCell ref="B51:B54"/>
    <mergeCell ref="C51:C54"/>
    <mergeCell ref="B55:B58"/>
    <mergeCell ref="C55:C58"/>
    <mergeCell ref="A59:A61"/>
    <mergeCell ref="D59:F61"/>
    <mergeCell ref="A62:A63"/>
    <mergeCell ref="B62:F63"/>
    <mergeCell ref="A64:F65"/>
    <mergeCell ref="A66:G66"/>
  </mergeCells>
  <printOptions headings="0" gridLines="1"/>
  <pageMargins left="1.181249999999999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63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30" zoomScale="170" workbookViewId="0">
      <selection activeCell="G48" activeCellId="0" sqref="48:48"/>
    </sheetView>
  </sheetViews>
  <sheetFormatPr defaultColWidth="11.5625" defaultRowHeight="13.880000000000001"/>
  <cols>
    <col customWidth="1" min="1" max="1" style="55" width="12.99"/>
    <col customWidth="1" min="2" max="2" style="55" width="13.56"/>
    <col customWidth="1" min="3" max="3" style="55" width="14.279999999999999"/>
    <col customWidth="1" min="4" max="4" style="55" width="13.699999999999999"/>
    <col customWidth="1" min="5" max="5" style="56" width="13.699999999999999"/>
    <col customWidth="1" min="6" max="6" style="55" width="14.41"/>
    <col customWidth="0" min="7" max="257" style="55" width="11.56"/>
  </cols>
  <sheetData>
    <row r="1" ht="22.850000000000001">
      <c r="A1" s="1" t="s">
        <v>0</v>
      </c>
      <c r="B1" s="1"/>
      <c r="C1" s="1"/>
      <c r="D1" s="1"/>
      <c r="E1" s="1"/>
      <c r="F1" s="1"/>
    </row>
    <row r="2" ht="16.5">
      <c r="A2" s="2" t="s">
        <v>1</v>
      </c>
      <c r="B2" s="2"/>
      <c r="C2" s="2"/>
      <c r="D2" s="2"/>
      <c r="E2" s="2"/>
      <c r="F2" s="2"/>
    </row>
    <row r="3" ht="17.25" customHeight="1">
      <c r="A3" s="2" t="s">
        <v>32</v>
      </c>
      <c r="B3" s="2"/>
      <c r="C3" s="2"/>
      <c r="D3" s="2"/>
      <c r="E3" s="2"/>
      <c r="F3" s="2"/>
    </row>
    <row r="4" ht="20.25" customHeight="1">
      <c r="A4" s="57" t="s">
        <v>3</v>
      </c>
      <c r="B4" s="57"/>
      <c r="C4" s="57"/>
      <c r="D4" s="57"/>
      <c r="E4" s="57"/>
      <c r="F4" s="57"/>
    </row>
    <row r="5" ht="8.25" customHeight="1"/>
    <row r="6" ht="21.75" customHeight="1">
      <c r="A6" s="58" t="s">
        <v>33</v>
      </c>
      <c r="B6" s="58"/>
      <c r="C6" s="58"/>
      <c r="D6" s="58"/>
      <c r="E6" s="58"/>
      <c r="F6" s="58"/>
    </row>
    <row r="7" ht="12.75" customHeight="1"/>
    <row r="8" ht="15.75" customHeight="1">
      <c r="A8" s="59" t="s">
        <v>34</v>
      </c>
      <c r="B8" s="59"/>
      <c r="C8" s="59"/>
      <c r="D8" s="59"/>
      <c r="E8" s="60" t="s">
        <v>35</v>
      </c>
      <c r="F8" s="60"/>
    </row>
    <row r="9" s="61" customFormat="1" ht="18.75" customHeight="1">
      <c r="A9" s="62" t="s">
        <v>36</v>
      </c>
      <c r="B9" s="63" t="s">
        <v>37</v>
      </c>
      <c r="C9" s="63" t="s">
        <v>38</v>
      </c>
      <c r="D9" s="64" t="s">
        <v>39</v>
      </c>
      <c r="E9" s="65" t="s">
        <v>40</v>
      </c>
      <c r="F9" s="66" t="s">
        <v>41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ht="18.75" customHeight="1">
      <c r="A10" s="62"/>
      <c r="B10" s="63"/>
      <c r="C10" s="63"/>
      <c r="D10" s="64"/>
      <c r="E10" s="65"/>
      <c r="F10" s="66"/>
    </row>
    <row r="11" ht="24" customHeight="1">
      <c r="A11" s="68" t="s">
        <v>42</v>
      </c>
      <c r="B11" s="68"/>
      <c r="C11" s="68"/>
      <c r="D11" s="68"/>
      <c r="E11" s="68"/>
      <c r="F11" s="68"/>
    </row>
    <row r="12" ht="18.75" customHeight="1">
      <c r="A12" s="69" t="s">
        <v>43</v>
      </c>
      <c r="B12" s="70">
        <v>1</v>
      </c>
      <c r="C12" s="70">
        <v>1</v>
      </c>
      <c r="D12" s="71">
        <v>10</v>
      </c>
      <c r="E12" s="72">
        <v>285</v>
      </c>
      <c r="F12" s="73">
        <f t="shared" ref="F12:F46" si="0">(C12*D12)*E12</f>
        <v>2850</v>
      </c>
    </row>
    <row r="13" ht="18.75" customHeight="1">
      <c r="A13" s="74" t="s">
        <v>44</v>
      </c>
      <c r="B13" s="75">
        <v>1.2</v>
      </c>
      <c r="C13" s="76">
        <v>1</v>
      </c>
      <c r="D13" s="77">
        <v>10</v>
      </c>
      <c r="E13" s="78">
        <v>225</v>
      </c>
      <c r="F13" s="79">
        <f t="shared" si="0"/>
        <v>2250</v>
      </c>
    </row>
    <row r="14" ht="18.75" customHeight="1">
      <c r="A14" s="80" t="s">
        <v>45</v>
      </c>
      <c r="B14" s="81">
        <v>1.6000000000000001</v>
      </c>
      <c r="C14" s="82">
        <v>1.5</v>
      </c>
      <c r="D14" s="83" t="s">
        <v>46</v>
      </c>
      <c r="E14" s="78">
        <v>199</v>
      </c>
      <c r="F14" s="84">
        <f t="shared" si="0"/>
        <v>2985</v>
      </c>
    </row>
    <row r="15" ht="18.75" customHeight="1">
      <c r="A15" s="85" t="s">
        <v>47</v>
      </c>
      <c r="B15" s="85"/>
      <c r="C15" s="85"/>
      <c r="D15" s="85"/>
      <c r="E15" s="85"/>
      <c r="F15" s="85"/>
    </row>
    <row r="16" ht="18.75" customHeight="1">
      <c r="A16" s="86" t="s">
        <v>45</v>
      </c>
      <c r="B16" s="87">
        <v>1.8</v>
      </c>
      <c r="C16" s="88">
        <v>1</v>
      </c>
      <c r="D16" s="71" t="s">
        <v>46</v>
      </c>
      <c r="E16" s="89">
        <v>269</v>
      </c>
      <c r="F16" s="90">
        <f t="shared" si="0"/>
        <v>2690</v>
      </c>
    </row>
    <row r="17" ht="18.75" customHeight="1">
      <c r="A17" s="86"/>
      <c r="B17" s="75">
        <v>1.8</v>
      </c>
      <c r="C17" s="91">
        <v>1.5</v>
      </c>
      <c r="D17" s="77" t="s">
        <v>46</v>
      </c>
      <c r="E17" s="92">
        <v>269</v>
      </c>
      <c r="F17" s="93">
        <f t="shared" si="0"/>
        <v>4035</v>
      </c>
    </row>
    <row r="18" ht="18.75" customHeight="1">
      <c r="A18" s="86"/>
      <c r="B18" s="75">
        <v>1.8</v>
      </c>
      <c r="C18" s="94">
        <v>1.8</v>
      </c>
      <c r="D18" s="95" t="s">
        <v>46</v>
      </c>
      <c r="E18" s="78">
        <v>269</v>
      </c>
      <c r="F18" s="93">
        <f t="shared" si="0"/>
        <v>4842</v>
      </c>
    </row>
    <row r="19" ht="18.75" customHeight="1">
      <c r="A19" s="86"/>
      <c r="B19" s="96" t="s">
        <v>48</v>
      </c>
      <c r="C19" s="96" t="s">
        <v>49</v>
      </c>
      <c r="D19" s="97" t="s">
        <v>46</v>
      </c>
      <c r="E19" s="98">
        <v>269</v>
      </c>
      <c r="F19" s="84">
        <f t="shared" si="0"/>
        <v>5380</v>
      </c>
    </row>
    <row r="20" ht="18.75" customHeight="1">
      <c r="A20" s="86" t="s">
        <v>45</v>
      </c>
      <c r="B20" s="99">
        <v>2</v>
      </c>
      <c r="C20" s="91">
        <v>1</v>
      </c>
      <c r="D20" s="100" t="s">
        <v>46</v>
      </c>
      <c r="E20" s="89">
        <v>340</v>
      </c>
      <c r="F20" s="90">
        <f t="shared" si="0"/>
        <v>3400</v>
      </c>
    </row>
    <row r="21" ht="18.75" customHeight="1">
      <c r="A21" s="86"/>
      <c r="B21" s="101">
        <v>2</v>
      </c>
      <c r="C21" s="91">
        <v>1.5</v>
      </c>
      <c r="D21" s="102" t="s">
        <v>46</v>
      </c>
      <c r="E21" s="78">
        <v>340</v>
      </c>
      <c r="F21" s="93">
        <f t="shared" si="0"/>
        <v>5100</v>
      </c>
    </row>
    <row r="22" ht="18.75" customHeight="1">
      <c r="A22" s="86"/>
      <c r="B22" s="101">
        <v>2</v>
      </c>
      <c r="C22" s="82">
        <v>2</v>
      </c>
      <c r="D22" s="103" t="s">
        <v>46</v>
      </c>
      <c r="E22" s="98">
        <v>340</v>
      </c>
      <c r="F22" s="84">
        <f t="shared" si="0"/>
        <v>6800</v>
      </c>
    </row>
    <row r="23" ht="18.75" customHeight="1">
      <c r="A23" s="86" t="s">
        <v>50</v>
      </c>
      <c r="B23" s="104">
        <v>1.8</v>
      </c>
      <c r="C23" s="88">
        <v>1.5</v>
      </c>
      <c r="D23" s="95" t="s">
        <v>46</v>
      </c>
      <c r="E23" s="89">
        <v>185</v>
      </c>
      <c r="F23" s="90">
        <f t="shared" si="0"/>
        <v>2775</v>
      </c>
    </row>
    <row r="24" ht="18.75" customHeight="1">
      <c r="A24" s="86"/>
      <c r="B24" s="105">
        <v>1.8</v>
      </c>
      <c r="C24" s="106">
        <v>1.8</v>
      </c>
      <c r="D24" s="77" t="s">
        <v>46</v>
      </c>
      <c r="E24" s="78">
        <v>185</v>
      </c>
      <c r="F24" s="93">
        <f t="shared" si="0"/>
        <v>3330</v>
      </c>
    </row>
    <row r="25" ht="18.75" customHeight="1">
      <c r="A25" s="86"/>
      <c r="B25" s="81">
        <v>1.8</v>
      </c>
      <c r="C25" s="82">
        <v>2</v>
      </c>
      <c r="D25" s="103" t="s">
        <v>46</v>
      </c>
      <c r="E25" s="98">
        <v>185</v>
      </c>
      <c r="F25" s="84">
        <f t="shared" si="0"/>
        <v>3700</v>
      </c>
    </row>
    <row r="26" ht="18.75" customHeight="1">
      <c r="A26" s="86" t="s">
        <v>50</v>
      </c>
      <c r="B26" s="107">
        <v>2</v>
      </c>
      <c r="C26" s="88">
        <v>1.5</v>
      </c>
      <c r="D26" s="71" t="s">
        <v>46</v>
      </c>
      <c r="E26" s="89">
        <v>220</v>
      </c>
      <c r="F26" s="79">
        <f t="shared" si="0"/>
        <v>3300</v>
      </c>
    </row>
    <row r="27" ht="18.75" customHeight="1">
      <c r="A27" s="86"/>
      <c r="B27" s="105">
        <v>2</v>
      </c>
      <c r="C27" s="108">
        <v>1.8</v>
      </c>
      <c r="D27" s="95" t="s">
        <v>46</v>
      </c>
      <c r="E27" s="78">
        <v>220</v>
      </c>
      <c r="F27" s="93">
        <f t="shared" si="0"/>
        <v>3960</v>
      </c>
    </row>
    <row r="28" ht="18.75" customHeight="1">
      <c r="A28" s="86"/>
      <c r="B28" s="81">
        <v>2</v>
      </c>
      <c r="C28" s="82">
        <v>2</v>
      </c>
      <c r="D28" s="109" t="s">
        <v>46</v>
      </c>
      <c r="E28" s="110">
        <v>220</v>
      </c>
      <c r="F28" s="111">
        <f t="shared" si="0"/>
        <v>4400</v>
      </c>
    </row>
    <row r="29" ht="18.75" customHeight="1">
      <c r="A29" s="86" t="s">
        <v>51</v>
      </c>
      <c r="B29" s="104">
        <v>1.8</v>
      </c>
      <c r="C29" s="88">
        <v>1.5</v>
      </c>
      <c r="D29" s="71" t="s">
        <v>46</v>
      </c>
      <c r="E29" s="89">
        <v>152</v>
      </c>
      <c r="F29" s="90">
        <f t="shared" si="0"/>
        <v>2280</v>
      </c>
    </row>
    <row r="30" ht="18.75" customHeight="1">
      <c r="A30" s="86"/>
      <c r="B30" s="105">
        <v>1.8</v>
      </c>
      <c r="C30" s="76">
        <v>1.8</v>
      </c>
      <c r="D30" s="95" t="s">
        <v>46</v>
      </c>
      <c r="E30" s="78">
        <v>152</v>
      </c>
      <c r="F30" s="93">
        <f t="shared" si="0"/>
        <v>2736</v>
      </c>
    </row>
    <row r="31" ht="18.75" customHeight="1">
      <c r="A31" s="86"/>
      <c r="B31" s="81">
        <v>1.8</v>
      </c>
      <c r="C31" s="82">
        <v>2</v>
      </c>
      <c r="D31" s="109" t="s">
        <v>46</v>
      </c>
      <c r="E31" s="98">
        <v>152</v>
      </c>
      <c r="F31" s="84">
        <f t="shared" si="0"/>
        <v>3040</v>
      </c>
    </row>
    <row r="32" ht="18.75" customHeight="1">
      <c r="A32" s="69" t="s">
        <v>12</v>
      </c>
      <c r="B32" s="87">
        <v>1.8</v>
      </c>
      <c r="C32" s="70">
        <v>1</v>
      </c>
      <c r="D32" s="112" t="s">
        <v>46</v>
      </c>
      <c r="E32" s="89">
        <v>133</v>
      </c>
      <c r="F32" s="90">
        <f t="shared" si="0"/>
        <v>1330</v>
      </c>
    </row>
    <row r="33" ht="18.75" customHeight="1">
      <c r="A33" s="69"/>
      <c r="B33" s="107">
        <v>1.8</v>
      </c>
      <c r="C33" s="76">
        <v>1.5</v>
      </c>
      <c r="D33" s="77" t="s">
        <v>46</v>
      </c>
      <c r="E33" s="78">
        <v>133</v>
      </c>
      <c r="F33" s="93">
        <f t="shared" si="0"/>
        <v>1995</v>
      </c>
    </row>
    <row r="34" ht="18.75" customHeight="1">
      <c r="A34" s="69"/>
      <c r="B34" s="105">
        <v>1.8</v>
      </c>
      <c r="C34" s="91">
        <v>1.8</v>
      </c>
      <c r="D34" s="113" t="s">
        <v>46</v>
      </c>
      <c r="E34" s="110">
        <v>133</v>
      </c>
      <c r="F34" s="114">
        <f t="shared" si="0"/>
        <v>2394</v>
      </c>
    </row>
    <row r="35" ht="25.5" customHeight="1">
      <c r="A35" s="69"/>
      <c r="B35" s="75">
        <v>1.8</v>
      </c>
      <c r="C35" s="115">
        <v>2</v>
      </c>
      <c r="D35" s="116" t="s">
        <v>46</v>
      </c>
      <c r="E35" s="98">
        <v>133</v>
      </c>
      <c r="F35" s="93">
        <f t="shared" si="0"/>
        <v>2660</v>
      </c>
    </row>
    <row r="36" ht="18.75" hidden="1" customHeight="1">
      <c r="A36" s="117"/>
      <c r="B36" s="107"/>
      <c r="C36" s="76">
        <v>1.8</v>
      </c>
      <c r="D36" s="95" t="s">
        <v>46</v>
      </c>
      <c r="E36" s="92">
        <f t="shared" ref="E36:E37" si="1">F36/($D$16*$C36)</f>
        <v>54.4444444444444</v>
      </c>
      <c r="F36" s="93">
        <v>980</v>
      </c>
    </row>
    <row r="37" ht="18.75" hidden="1" customHeight="1">
      <c r="A37" s="117"/>
      <c r="B37" s="118"/>
      <c r="C37" s="82">
        <v>2</v>
      </c>
      <c r="D37" s="95" t="s">
        <v>46</v>
      </c>
      <c r="E37" s="98">
        <f t="shared" si="1"/>
        <v>54.5</v>
      </c>
      <c r="F37" s="84">
        <v>1090</v>
      </c>
    </row>
    <row r="38" ht="18.75" customHeight="1">
      <c r="A38" s="86" t="s">
        <v>12</v>
      </c>
      <c r="B38" s="87">
        <v>2</v>
      </c>
      <c r="C38" s="88">
        <v>1.5</v>
      </c>
      <c r="D38" s="112" t="s">
        <v>46</v>
      </c>
      <c r="E38" s="78">
        <v>165</v>
      </c>
      <c r="F38" s="90">
        <f t="shared" si="0"/>
        <v>2475</v>
      </c>
    </row>
    <row r="39" ht="18.75" customHeight="1">
      <c r="A39" s="86"/>
      <c r="B39" s="107">
        <v>2</v>
      </c>
      <c r="C39" s="106">
        <v>1.8</v>
      </c>
      <c r="D39" s="77" t="s">
        <v>46</v>
      </c>
      <c r="E39" s="78">
        <v>165</v>
      </c>
      <c r="F39" s="93">
        <f t="shared" si="0"/>
        <v>2970</v>
      </c>
    </row>
    <row r="40" ht="18.75" customHeight="1">
      <c r="A40" s="86"/>
      <c r="B40" s="81">
        <v>2</v>
      </c>
      <c r="C40" s="82">
        <v>2</v>
      </c>
      <c r="D40" s="103" t="s">
        <v>46</v>
      </c>
      <c r="E40" s="98">
        <v>165</v>
      </c>
      <c r="F40" s="84">
        <f t="shared" si="0"/>
        <v>3300</v>
      </c>
    </row>
    <row r="41" ht="18.75" customHeight="1">
      <c r="A41" s="86" t="s">
        <v>12</v>
      </c>
      <c r="B41" s="104">
        <v>2.5</v>
      </c>
      <c r="C41" s="88">
        <v>1.5</v>
      </c>
      <c r="D41" s="95" t="s">
        <v>46</v>
      </c>
      <c r="E41" s="89">
        <v>235</v>
      </c>
      <c r="F41" s="90">
        <f t="shared" si="0"/>
        <v>3525</v>
      </c>
    </row>
    <row r="42" ht="18.75" customHeight="1">
      <c r="A42" s="86"/>
      <c r="B42" s="105">
        <v>2.5</v>
      </c>
      <c r="C42" s="76">
        <v>1.8</v>
      </c>
      <c r="D42" s="77" t="s">
        <v>46</v>
      </c>
      <c r="E42" s="78">
        <v>235</v>
      </c>
      <c r="F42" s="93">
        <f t="shared" si="0"/>
        <v>4230</v>
      </c>
    </row>
    <row r="43" ht="18.75" customHeight="1">
      <c r="A43" s="86"/>
      <c r="B43" s="81">
        <v>2.5</v>
      </c>
      <c r="C43" s="82" t="s">
        <v>52</v>
      </c>
      <c r="D43" s="109" t="s">
        <v>46</v>
      </c>
      <c r="E43" s="98">
        <v>235</v>
      </c>
      <c r="F43" s="84">
        <f t="shared" si="0"/>
        <v>4700</v>
      </c>
    </row>
    <row r="44" ht="18.75" customHeight="1">
      <c r="A44" s="86" t="s">
        <v>12</v>
      </c>
      <c r="B44" s="104">
        <v>3</v>
      </c>
      <c r="C44" s="88">
        <v>1.5</v>
      </c>
      <c r="D44" s="112" t="s">
        <v>46</v>
      </c>
      <c r="E44" s="89">
        <v>289</v>
      </c>
      <c r="F44" s="90">
        <f t="shared" si="0"/>
        <v>4335</v>
      </c>
    </row>
    <row r="45" ht="18.75" customHeight="1">
      <c r="A45" s="86"/>
      <c r="B45" s="105">
        <v>3</v>
      </c>
      <c r="C45" s="76">
        <v>1.8</v>
      </c>
      <c r="D45" s="116" t="s">
        <v>46</v>
      </c>
      <c r="E45" s="78">
        <v>289</v>
      </c>
      <c r="F45" s="93">
        <f t="shared" si="0"/>
        <v>5202</v>
      </c>
    </row>
    <row r="46" ht="18.75" customHeight="1">
      <c r="A46" s="86"/>
      <c r="B46" s="81">
        <v>3</v>
      </c>
      <c r="C46" s="82">
        <v>2</v>
      </c>
      <c r="D46" s="109" t="s">
        <v>46</v>
      </c>
      <c r="E46" s="98">
        <v>289</v>
      </c>
      <c r="F46" s="84">
        <f t="shared" si="0"/>
        <v>5780</v>
      </c>
    </row>
    <row r="47" ht="33" customHeight="1">
      <c r="A47" s="119" t="s">
        <v>30</v>
      </c>
      <c r="B47" s="119"/>
      <c r="C47" s="119"/>
      <c r="D47" s="119"/>
      <c r="E47" s="119"/>
      <c r="F47" s="119"/>
    </row>
    <row r="48" ht="18.75" customHeight="1">
      <c r="A48" s="120" t="s">
        <v>53</v>
      </c>
      <c r="B48" s="120"/>
      <c r="C48" s="120"/>
      <c r="D48" s="120"/>
      <c r="E48" s="121"/>
      <c r="F48" s="121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3" ht="16.5" customHeight="1"/>
    <row r="64" ht="18.75" customHeight="1"/>
  </sheetData>
  <mergeCells count="26">
    <mergeCell ref="A1:F1"/>
    <mergeCell ref="A2:F2"/>
    <mergeCell ref="A3:F3"/>
    <mergeCell ref="A4:F4"/>
    <mergeCell ref="A6:F6"/>
    <mergeCell ref="A8:D8"/>
    <mergeCell ref="E8:F8"/>
    <mergeCell ref="A9:A10"/>
    <mergeCell ref="B9:B10"/>
    <mergeCell ref="C9:C10"/>
    <mergeCell ref="D9:D10"/>
    <mergeCell ref="E9:E10"/>
    <mergeCell ref="F9:F10"/>
    <mergeCell ref="A11:F11"/>
    <mergeCell ref="A15:F15"/>
    <mergeCell ref="A16:A19"/>
    <mergeCell ref="A20:A22"/>
    <mergeCell ref="A23:A25"/>
    <mergeCell ref="A26:A28"/>
    <mergeCell ref="A29:A31"/>
    <mergeCell ref="A32:A35"/>
    <mergeCell ref="A38:A40"/>
    <mergeCell ref="A41:A43"/>
    <mergeCell ref="A44:A46"/>
    <mergeCell ref="A47:F47"/>
    <mergeCell ref="A48:D48"/>
  </mergeCells>
  <printOptions headings="0" gridLines="1"/>
  <pageMargins left="0.78750000000000009" right="0.59027777777777801" top="0.39375000000000004" bottom="0.39375000000000004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topLeftCell="A44" zoomScale="150" workbookViewId="0">
      <selection activeCell="D25" activeCellId="0" sqref="D25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.75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19.899999999999999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ht="19.899999999999999" customHeight="1">
      <c r="A3" s="123" t="s">
        <v>32</v>
      </c>
      <c r="B3" s="123"/>
      <c r="C3" s="123"/>
      <c r="D3" s="123"/>
      <c r="E3" s="123"/>
      <c r="F3" s="123"/>
      <c r="G3" s="123"/>
      <c r="H3" s="123"/>
      <c r="I3" s="123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4" t="s">
        <v>54</v>
      </c>
      <c r="B6" s="124"/>
      <c r="C6" s="124"/>
      <c r="D6" s="124"/>
      <c r="E6" s="124"/>
      <c r="F6" s="124"/>
      <c r="G6" s="124"/>
      <c r="H6" s="124"/>
      <c r="I6" s="124"/>
    </row>
    <row r="7" ht="19.899999999999999" customHeight="1">
      <c r="K7" s="125"/>
    </row>
    <row r="8" ht="40.149999999999999" customHeight="1">
      <c r="A8" s="126" t="s">
        <v>5</v>
      </c>
      <c r="B8" s="127" t="s">
        <v>6</v>
      </c>
      <c r="C8" s="127" t="s">
        <v>7</v>
      </c>
      <c r="D8" s="127" t="s">
        <v>55</v>
      </c>
      <c r="E8" s="127"/>
      <c r="F8" s="127"/>
      <c r="G8" s="128" t="s">
        <v>56</v>
      </c>
      <c r="H8" s="127" t="s">
        <v>57</v>
      </c>
      <c r="I8" s="129" t="s">
        <v>58</v>
      </c>
    </row>
    <row r="9" ht="19.899999999999999" customHeight="1">
      <c r="A9" s="130" t="s">
        <v>59</v>
      </c>
      <c r="B9" s="131"/>
      <c r="C9" s="131"/>
      <c r="D9" s="132"/>
      <c r="E9" s="132"/>
      <c r="F9" s="132"/>
      <c r="G9" s="132"/>
      <c r="H9" s="132"/>
      <c r="I9" s="133"/>
    </row>
    <row r="10" ht="19.899999999999999" customHeight="1">
      <c r="A10" s="134" t="s">
        <v>60</v>
      </c>
      <c r="B10" s="135" t="s">
        <v>12</v>
      </c>
      <c r="C10" s="136">
        <v>75</v>
      </c>
      <c r="D10" s="137">
        <v>0.14999999999999999</v>
      </c>
      <c r="E10" s="138" t="s">
        <v>11</v>
      </c>
      <c r="F10" s="139">
        <v>45</v>
      </c>
      <c r="G10" s="140">
        <f t="shared" ref="G10:G15" si="2">D10*F10</f>
        <v>6.75</v>
      </c>
      <c r="H10" s="141">
        <f t="shared" ref="H10:H14" si="3">$C$10*D10*F10</f>
        <v>506.25</v>
      </c>
      <c r="I10" s="142"/>
    </row>
    <row r="11" ht="19.899999999999999" customHeight="1">
      <c r="A11" s="134"/>
      <c r="B11" s="135"/>
      <c r="C11" s="136"/>
      <c r="D11" s="143">
        <v>0.25</v>
      </c>
      <c r="E11" s="144" t="s">
        <v>11</v>
      </c>
      <c r="F11" s="145">
        <v>50</v>
      </c>
      <c r="G11" s="146">
        <f t="shared" si="2"/>
        <v>12.5</v>
      </c>
      <c r="H11" s="147">
        <f t="shared" si="3"/>
        <v>937.5</v>
      </c>
      <c r="I11" s="148"/>
    </row>
    <row r="12" ht="19.899999999999999" customHeight="1">
      <c r="A12" s="134"/>
      <c r="B12" s="135"/>
      <c r="C12" s="136"/>
      <c r="D12" s="143">
        <v>0.34999999999999998</v>
      </c>
      <c r="E12" s="144" t="s">
        <v>11</v>
      </c>
      <c r="F12" s="145">
        <v>50</v>
      </c>
      <c r="G12" s="146">
        <f t="shared" si="2"/>
        <v>17.5</v>
      </c>
      <c r="H12" s="147">
        <f t="shared" si="3"/>
        <v>1312.5</v>
      </c>
      <c r="I12" s="148"/>
    </row>
    <row r="13" ht="19.899999999999999" customHeight="1">
      <c r="A13" s="134"/>
      <c r="B13" s="135"/>
      <c r="C13" s="136"/>
      <c r="D13" s="143">
        <v>0.5</v>
      </c>
      <c r="E13" s="144" t="s">
        <v>11</v>
      </c>
      <c r="F13" s="145">
        <v>50</v>
      </c>
      <c r="G13" s="146">
        <f t="shared" si="2"/>
        <v>25</v>
      </c>
      <c r="H13" s="149">
        <f t="shared" si="3"/>
        <v>1875</v>
      </c>
      <c r="I13" s="148"/>
    </row>
    <row r="14" ht="19.899999999999999" customHeight="1">
      <c r="A14" s="134"/>
      <c r="B14" s="135"/>
      <c r="C14" s="136"/>
      <c r="D14" s="150">
        <v>1</v>
      </c>
      <c r="E14" s="151" t="s">
        <v>11</v>
      </c>
      <c r="F14" s="152">
        <v>50</v>
      </c>
      <c r="G14" s="153">
        <f t="shared" si="2"/>
        <v>50</v>
      </c>
      <c r="H14" s="154">
        <f t="shared" si="3"/>
        <v>3750</v>
      </c>
      <c r="I14" s="155"/>
    </row>
    <row r="15" ht="19.899999999999999" customHeight="1">
      <c r="A15" s="156" t="s">
        <v>61</v>
      </c>
      <c r="B15" s="157" t="s">
        <v>12</v>
      </c>
      <c r="C15" s="158">
        <v>75</v>
      </c>
      <c r="D15" s="143">
        <v>1.5</v>
      </c>
      <c r="E15" s="144" t="s">
        <v>11</v>
      </c>
      <c r="F15" s="145">
        <v>45</v>
      </c>
      <c r="G15" s="146">
        <f t="shared" si="2"/>
        <v>67.5</v>
      </c>
      <c r="H15" s="159">
        <f>$C$15*D15*F15</f>
        <v>5062.5</v>
      </c>
      <c r="I15" s="148"/>
    </row>
    <row r="16" ht="19.899999999999999" customHeight="1">
      <c r="A16" s="160" t="s">
        <v>62</v>
      </c>
      <c r="B16" s="161"/>
      <c r="C16" s="161"/>
      <c r="D16" s="162"/>
      <c r="E16" s="161"/>
      <c r="F16" s="163"/>
      <c r="G16" s="164"/>
      <c r="H16" s="165"/>
      <c r="I16" s="166"/>
      <c r="K16" s="167"/>
      <c r="L16" s="167"/>
    </row>
    <row r="17" ht="19.899999999999999" customHeight="1">
      <c r="A17" s="168" t="s">
        <v>63</v>
      </c>
      <c r="B17" s="169" t="s">
        <v>64</v>
      </c>
      <c r="C17" s="170">
        <v>135</v>
      </c>
      <c r="D17" s="137">
        <v>1</v>
      </c>
      <c r="E17" s="138" t="s">
        <v>11</v>
      </c>
      <c r="F17" s="139">
        <v>15</v>
      </c>
      <c r="G17" s="171">
        <f>D18*F18</f>
        <v>15</v>
      </c>
      <c r="H17" s="172">
        <f t="shared" ref="H17:H51" si="4">C17*G17</f>
        <v>2025</v>
      </c>
      <c r="I17" s="173"/>
    </row>
    <row r="18" ht="19.899999999999999" customHeight="1">
      <c r="A18" s="174" t="s">
        <v>65</v>
      </c>
      <c r="B18" s="157" t="s">
        <v>43</v>
      </c>
      <c r="C18" s="158">
        <v>125</v>
      </c>
      <c r="D18" s="143">
        <v>1</v>
      </c>
      <c r="E18" s="144" t="s">
        <v>11</v>
      </c>
      <c r="F18" s="145">
        <v>15</v>
      </c>
      <c r="G18" s="146">
        <f t="shared" ref="G18:G51" si="5">D18*F18</f>
        <v>15</v>
      </c>
      <c r="H18" s="172">
        <f t="shared" si="4"/>
        <v>1875</v>
      </c>
      <c r="I18" s="148"/>
    </row>
    <row r="19" ht="19.899999999999999" customHeight="1">
      <c r="A19" s="174" t="s">
        <v>66</v>
      </c>
      <c r="B19" s="157" t="s">
        <v>67</v>
      </c>
      <c r="C19" s="158">
        <v>120</v>
      </c>
      <c r="D19" s="143">
        <v>1</v>
      </c>
      <c r="E19" s="144" t="s">
        <v>11</v>
      </c>
      <c r="F19" s="145">
        <v>15</v>
      </c>
      <c r="G19" s="146">
        <f t="shared" si="5"/>
        <v>15</v>
      </c>
      <c r="H19" s="172">
        <f t="shared" si="4"/>
        <v>1800</v>
      </c>
      <c r="I19" s="148"/>
    </row>
    <row r="20" ht="19.899999999999999" customHeight="1">
      <c r="A20" s="174" t="s">
        <v>68</v>
      </c>
      <c r="B20" s="157" t="s">
        <v>69</v>
      </c>
      <c r="C20" s="158">
        <v>100</v>
      </c>
      <c r="D20" s="143">
        <v>1</v>
      </c>
      <c r="E20" s="144" t="s">
        <v>11</v>
      </c>
      <c r="F20" s="145">
        <v>25</v>
      </c>
      <c r="G20" s="146">
        <f t="shared" si="5"/>
        <v>25</v>
      </c>
      <c r="H20" s="172">
        <f t="shared" si="4"/>
        <v>2500</v>
      </c>
      <c r="I20" s="148"/>
    </row>
    <row r="21" ht="19.899999999999999" customHeight="1">
      <c r="A21" s="174" t="s">
        <v>70</v>
      </c>
      <c r="B21" s="157" t="s">
        <v>45</v>
      </c>
      <c r="C21" s="158">
        <v>130</v>
      </c>
      <c r="D21" s="143">
        <v>1</v>
      </c>
      <c r="E21" s="144" t="s">
        <v>11</v>
      </c>
      <c r="F21" s="145">
        <v>25</v>
      </c>
      <c r="G21" s="146">
        <f t="shared" si="5"/>
        <v>25</v>
      </c>
      <c r="H21" s="172">
        <f t="shared" si="4"/>
        <v>3250</v>
      </c>
      <c r="I21" s="148"/>
    </row>
    <row r="22" ht="19.899999999999999" customHeight="1">
      <c r="A22" s="174" t="s">
        <v>60</v>
      </c>
      <c r="B22" s="157" t="s">
        <v>45</v>
      </c>
      <c r="C22" s="158">
        <v>165</v>
      </c>
      <c r="D22" s="143">
        <v>1</v>
      </c>
      <c r="E22" s="144" t="s">
        <v>11</v>
      </c>
      <c r="F22" s="145">
        <v>50</v>
      </c>
      <c r="G22" s="146">
        <f t="shared" si="5"/>
        <v>50</v>
      </c>
      <c r="H22" s="172">
        <f t="shared" si="4"/>
        <v>8250</v>
      </c>
      <c r="I22" s="148"/>
    </row>
    <row r="23" ht="19.899999999999999" customHeight="1">
      <c r="A23" s="174" t="s">
        <v>60</v>
      </c>
      <c r="B23" s="157" t="s">
        <v>71</v>
      </c>
      <c r="C23" s="158">
        <v>245</v>
      </c>
      <c r="D23" s="143" t="s">
        <v>72</v>
      </c>
      <c r="E23" s="144" t="s">
        <v>11</v>
      </c>
      <c r="F23" s="145">
        <v>25</v>
      </c>
      <c r="G23" s="146">
        <f t="shared" si="5"/>
        <v>37.5</v>
      </c>
      <c r="H23" s="172">
        <f t="shared" si="4"/>
        <v>9187.5</v>
      </c>
      <c r="I23" s="148"/>
    </row>
    <row r="24" ht="19.899999999999999" customHeight="1">
      <c r="A24" s="174" t="s">
        <v>60</v>
      </c>
      <c r="B24" s="157" t="s">
        <v>12</v>
      </c>
      <c r="C24" s="158">
        <v>88</v>
      </c>
      <c r="D24" s="150" t="s">
        <v>72</v>
      </c>
      <c r="E24" s="151" t="s">
        <v>11</v>
      </c>
      <c r="F24" s="152">
        <v>50</v>
      </c>
      <c r="G24" s="153">
        <f t="shared" si="5"/>
        <v>75</v>
      </c>
      <c r="H24" s="172">
        <f t="shared" si="4"/>
        <v>6600</v>
      </c>
      <c r="I24" s="148"/>
    </row>
    <row r="25" ht="19.899999999999999" customHeight="1">
      <c r="A25" s="175" t="s">
        <v>60</v>
      </c>
      <c r="B25" s="176" t="s">
        <v>12</v>
      </c>
      <c r="C25" s="177">
        <v>88</v>
      </c>
      <c r="D25" s="150" t="s">
        <v>48</v>
      </c>
      <c r="E25" s="151" t="s">
        <v>11</v>
      </c>
      <c r="F25" s="152">
        <v>25</v>
      </c>
      <c r="G25" s="153">
        <f t="shared" si="5"/>
        <v>45</v>
      </c>
      <c r="H25" s="172">
        <f t="shared" si="4"/>
        <v>3960</v>
      </c>
      <c r="I25" s="155"/>
    </row>
    <row r="26" ht="19.899999999999999" customHeight="1">
      <c r="A26" s="175" t="s">
        <v>60</v>
      </c>
      <c r="B26" s="176" t="s">
        <v>12</v>
      </c>
      <c r="C26" s="177">
        <v>88</v>
      </c>
      <c r="D26" s="150" t="s">
        <v>52</v>
      </c>
      <c r="E26" s="151" t="s">
        <v>11</v>
      </c>
      <c r="F26" s="152">
        <v>25</v>
      </c>
      <c r="G26" s="153">
        <f t="shared" si="5"/>
        <v>50</v>
      </c>
      <c r="H26" s="172">
        <f t="shared" si="4"/>
        <v>4400</v>
      </c>
      <c r="I26" s="155"/>
    </row>
    <row r="27" ht="19.899999999999999" customHeight="1">
      <c r="A27" s="175" t="s">
        <v>61</v>
      </c>
      <c r="B27" s="176" t="s">
        <v>73</v>
      </c>
      <c r="C27" s="177"/>
      <c r="D27" s="150">
        <v>1</v>
      </c>
      <c r="E27" s="151" t="s">
        <v>11</v>
      </c>
      <c r="F27" s="152">
        <v>25</v>
      </c>
      <c r="G27" s="153">
        <v>25</v>
      </c>
      <c r="H27" s="172">
        <f t="shared" si="4"/>
        <v>0</v>
      </c>
      <c r="I27" s="155" t="s">
        <v>74</v>
      </c>
    </row>
    <row r="28" ht="19.899999999999999" customHeight="1">
      <c r="A28" s="174" t="s">
        <v>61</v>
      </c>
      <c r="B28" s="157" t="s">
        <v>12</v>
      </c>
      <c r="C28" s="158"/>
      <c r="D28" s="143">
        <v>1.5</v>
      </c>
      <c r="E28" s="144" t="s">
        <v>11</v>
      </c>
      <c r="F28" s="145">
        <v>50</v>
      </c>
      <c r="G28" s="146">
        <f t="shared" si="5"/>
        <v>75</v>
      </c>
      <c r="H28" s="172">
        <f t="shared" si="4"/>
        <v>0</v>
      </c>
      <c r="I28" s="148"/>
    </row>
    <row r="29" ht="19.899999999999999" customHeight="1">
      <c r="A29" s="174" t="s">
        <v>61</v>
      </c>
      <c r="B29" s="157" t="s">
        <v>12</v>
      </c>
      <c r="C29" s="158"/>
      <c r="D29" s="143">
        <v>1.8</v>
      </c>
      <c r="E29" s="144" t="s">
        <v>11</v>
      </c>
      <c r="F29" s="145">
        <v>50</v>
      </c>
      <c r="G29" s="146">
        <f t="shared" si="5"/>
        <v>90</v>
      </c>
      <c r="H29" s="172">
        <f t="shared" si="4"/>
        <v>0</v>
      </c>
      <c r="I29" s="148"/>
    </row>
    <row r="30" ht="19.899999999999999" customHeight="1">
      <c r="A30" s="174" t="s">
        <v>61</v>
      </c>
      <c r="B30" s="157" t="s">
        <v>12</v>
      </c>
      <c r="C30" s="158"/>
      <c r="D30" s="143">
        <v>2</v>
      </c>
      <c r="E30" s="144" t="s">
        <v>11</v>
      </c>
      <c r="F30" s="145">
        <v>50</v>
      </c>
      <c r="G30" s="146">
        <f t="shared" si="5"/>
        <v>100</v>
      </c>
      <c r="H30" s="172">
        <f t="shared" si="4"/>
        <v>0</v>
      </c>
      <c r="I30" s="148"/>
    </row>
    <row r="31" ht="19.899999999999999" customHeight="1">
      <c r="A31" s="178" t="s">
        <v>75</v>
      </c>
      <c r="B31" s="157" t="s">
        <v>45</v>
      </c>
      <c r="C31" s="158"/>
      <c r="D31" s="150">
        <v>1</v>
      </c>
      <c r="E31" s="151" t="s">
        <v>11</v>
      </c>
      <c r="F31" s="152">
        <v>50</v>
      </c>
      <c r="G31" s="153">
        <f t="shared" si="5"/>
        <v>50</v>
      </c>
      <c r="H31" s="172">
        <f t="shared" si="4"/>
        <v>0</v>
      </c>
      <c r="I31" s="142"/>
    </row>
    <row r="32" ht="19.899999999999999" customHeight="1">
      <c r="A32" s="178"/>
      <c r="B32" s="157" t="s">
        <v>45</v>
      </c>
      <c r="C32" s="158"/>
      <c r="D32" s="150">
        <v>1.5</v>
      </c>
      <c r="E32" s="151" t="s">
        <v>11</v>
      </c>
      <c r="F32" s="152">
        <v>50</v>
      </c>
      <c r="G32" s="153">
        <f t="shared" si="5"/>
        <v>75</v>
      </c>
      <c r="H32" s="172">
        <f t="shared" si="4"/>
        <v>0</v>
      </c>
      <c r="I32" s="179"/>
    </row>
    <row r="33" ht="19.899999999999999" customHeight="1">
      <c r="A33" s="178"/>
      <c r="B33" s="157" t="s">
        <v>73</v>
      </c>
      <c r="C33" s="177"/>
      <c r="D33" s="180">
        <v>1</v>
      </c>
      <c r="E33" s="151" t="s">
        <v>11</v>
      </c>
      <c r="F33" s="181">
        <v>50</v>
      </c>
      <c r="G33" s="153">
        <f t="shared" si="5"/>
        <v>50</v>
      </c>
      <c r="H33" s="172">
        <f t="shared" si="4"/>
        <v>0</v>
      </c>
      <c r="I33" s="142"/>
    </row>
    <row r="34" ht="19.899999999999999" customHeight="1">
      <c r="A34" s="178"/>
      <c r="B34" s="157" t="s">
        <v>73</v>
      </c>
      <c r="C34" s="177"/>
      <c r="D34" s="143">
        <v>1.5</v>
      </c>
      <c r="E34" s="151" t="s">
        <v>11</v>
      </c>
      <c r="F34" s="181">
        <v>50</v>
      </c>
      <c r="G34" s="153">
        <f t="shared" si="5"/>
        <v>75</v>
      </c>
      <c r="H34" s="172">
        <f t="shared" si="4"/>
        <v>0</v>
      </c>
      <c r="I34" s="142"/>
    </row>
    <row r="35" ht="19.899999999999999" customHeight="1">
      <c r="A35" s="178"/>
      <c r="B35" s="157" t="s">
        <v>12</v>
      </c>
      <c r="C35" s="158"/>
      <c r="D35" s="150">
        <v>1.5</v>
      </c>
      <c r="E35" s="144" t="s">
        <v>11</v>
      </c>
      <c r="F35" s="181">
        <v>30</v>
      </c>
      <c r="G35" s="146">
        <f t="shared" si="5"/>
        <v>45</v>
      </c>
      <c r="H35" s="172">
        <f t="shared" si="4"/>
        <v>0</v>
      </c>
      <c r="I35" s="182"/>
      <c r="L35" s="183"/>
    </row>
    <row r="36" ht="19.899999999999999" customHeight="1">
      <c r="A36" s="178"/>
      <c r="B36" s="157" t="s">
        <v>12</v>
      </c>
      <c r="C36" s="158"/>
      <c r="D36" s="143">
        <v>1.8</v>
      </c>
      <c r="E36" s="144" t="s">
        <v>11</v>
      </c>
      <c r="F36" s="181">
        <v>30</v>
      </c>
      <c r="G36" s="146">
        <f t="shared" si="5"/>
        <v>54</v>
      </c>
      <c r="H36" s="172">
        <f t="shared" si="4"/>
        <v>0</v>
      </c>
      <c r="I36" s="148"/>
    </row>
    <row r="37" ht="19.899999999999999" customHeight="1">
      <c r="A37" s="178"/>
      <c r="B37" s="157" t="s">
        <v>12</v>
      </c>
      <c r="C37" s="158"/>
      <c r="D37" s="143">
        <v>2</v>
      </c>
      <c r="E37" s="144" t="s">
        <v>11</v>
      </c>
      <c r="F37" s="181">
        <v>30</v>
      </c>
      <c r="G37" s="146">
        <f t="shared" si="5"/>
        <v>60</v>
      </c>
      <c r="H37" s="172">
        <f t="shared" si="4"/>
        <v>0</v>
      </c>
      <c r="I37" s="155"/>
    </row>
    <row r="38" ht="19.899999999999999" customHeight="1">
      <c r="A38" s="184" t="s">
        <v>76</v>
      </c>
      <c r="B38" s="185" t="s">
        <v>12</v>
      </c>
      <c r="C38" s="158">
        <v>200</v>
      </c>
      <c r="D38" s="143" t="s">
        <v>77</v>
      </c>
      <c r="E38" s="144" t="s">
        <v>11</v>
      </c>
      <c r="F38" s="145">
        <v>15</v>
      </c>
      <c r="G38" s="146">
        <f t="shared" si="5"/>
        <v>18</v>
      </c>
      <c r="H38" s="172">
        <f t="shared" si="4"/>
        <v>3600</v>
      </c>
      <c r="I38" s="155"/>
    </row>
    <row r="39" ht="19.899999999999999" customHeight="1">
      <c r="A39" s="186"/>
      <c r="B39" s="185" t="s">
        <v>12</v>
      </c>
      <c r="C39" s="158">
        <v>200</v>
      </c>
      <c r="D39" s="143">
        <v>1.5</v>
      </c>
      <c r="E39" s="144" t="s">
        <v>11</v>
      </c>
      <c r="F39" s="145">
        <v>15</v>
      </c>
      <c r="G39" s="146">
        <f t="shared" si="5"/>
        <v>22.5</v>
      </c>
      <c r="H39" s="172">
        <f t="shared" si="4"/>
        <v>4500</v>
      </c>
      <c r="I39" s="155"/>
    </row>
    <row r="40" ht="19.899999999999999" customHeight="1">
      <c r="A40" s="187"/>
      <c r="B40" s="185" t="s">
        <v>12</v>
      </c>
      <c r="C40" s="158">
        <v>200</v>
      </c>
      <c r="D40" s="143">
        <v>1.8</v>
      </c>
      <c r="E40" s="144" t="s">
        <v>11</v>
      </c>
      <c r="F40" s="145">
        <v>15</v>
      </c>
      <c r="G40" s="146">
        <f t="shared" si="5"/>
        <v>27</v>
      </c>
      <c r="H40" s="172">
        <f t="shared" si="4"/>
        <v>5400</v>
      </c>
      <c r="I40" s="155"/>
    </row>
    <row r="41" ht="19.899999999999999" customHeight="1">
      <c r="A41" s="188"/>
      <c r="B41" s="185" t="s">
        <v>12</v>
      </c>
      <c r="C41" s="158">
        <v>200</v>
      </c>
      <c r="D41" s="189">
        <v>2</v>
      </c>
      <c r="E41" s="190" t="s">
        <v>11</v>
      </c>
      <c r="F41" s="191">
        <v>15</v>
      </c>
      <c r="G41" s="192">
        <f t="shared" si="5"/>
        <v>30</v>
      </c>
      <c r="H41" s="172">
        <f t="shared" si="4"/>
        <v>6000</v>
      </c>
      <c r="I41" s="155"/>
    </row>
    <row r="42" ht="19.899999999999999" customHeight="1">
      <c r="A42" s="178" t="s">
        <v>78</v>
      </c>
      <c r="B42" s="157" t="s">
        <v>12</v>
      </c>
      <c r="C42" s="158"/>
      <c r="D42" s="143">
        <v>1.5</v>
      </c>
      <c r="E42" s="144" t="s">
        <v>11</v>
      </c>
      <c r="F42" s="145">
        <v>15</v>
      </c>
      <c r="G42" s="146">
        <f t="shared" si="5"/>
        <v>22.5</v>
      </c>
      <c r="H42" s="172">
        <f t="shared" si="4"/>
        <v>0</v>
      </c>
      <c r="I42" s="155" t="s">
        <v>74</v>
      </c>
    </row>
    <row r="43" ht="19.899999999999999" customHeight="1">
      <c r="A43" s="178"/>
      <c r="B43" s="157" t="s">
        <v>12</v>
      </c>
      <c r="C43" s="158"/>
      <c r="D43" s="143">
        <v>1.8</v>
      </c>
      <c r="E43" s="144" t="s">
        <v>11</v>
      </c>
      <c r="F43" s="145">
        <v>15</v>
      </c>
      <c r="G43" s="146">
        <f t="shared" si="5"/>
        <v>27</v>
      </c>
      <c r="H43" s="172">
        <f t="shared" si="4"/>
        <v>0</v>
      </c>
      <c r="I43" s="148"/>
    </row>
    <row r="44" ht="19.899999999999999" customHeight="1">
      <c r="A44" s="178"/>
      <c r="B44" s="193" t="s">
        <v>12</v>
      </c>
      <c r="C44" s="194"/>
      <c r="D44" s="189">
        <v>2</v>
      </c>
      <c r="E44" s="190" t="s">
        <v>11</v>
      </c>
      <c r="F44" s="191">
        <v>15</v>
      </c>
      <c r="G44" s="192">
        <f t="shared" si="5"/>
        <v>30</v>
      </c>
      <c r="H44" s="172">
        <f t="shared" si="4"/>
        <v>0</v>
      </c>
      <c r="I44" s="195"/>
    </row>
    <row r="45" ht="19.899999999999999" customHeight="1">
      <c r="A45" s="196" t="s">
        <v>79</v>
      </c>
      <c r="B45" s="197"/>
      <c r="C45" s="198"/>
      <c r="D45" s="198"/>
      <c r="E45" s="198"/>
      <c r="F45" s="199"/>
      <c r="G45" s="198"/>
      <c r="H45" s="198"/>
      <c r="I45" s="200"/>
    </row>
    <row r="46" ht="19.899999999999999" customHeight="1">
      <c r="A46" s="201" t="s">
        <v>61</v>
      </c>
      <c r="B46" s="157" t="s">
        <v>12</v>
      </c>
      <c r="C46" s="158"/>
      <c r="D46" s="202">
        <v>1.5</v>
      </c>
      <c r="E46" s="157" t="s">
        <v>11</v>
      </c>
      <c r="F46" s="203">
        <v>20</v>
      </c>
      <c r="G46" s="146">
        <f t="shared" si="5"/>
        <v>30</v>
      </c>
      <c r="H46" s="204">
        <f t="shared" si="4"/>
        <v>0</v>
      </c>
      <c r="I46" s="205" t="s">
        <v>74</v>
      </c>
    </row>
    <row r="47" ht="18.75" customHeight="1">
      <c r="A47" s="201" t="s">
        <v>80</v>
      </c>
      <c r="B47" s="157" t="s">
        <v>12</v>
      </c>
      <c r="C47" s="158"/>
      <c r="D47" s="202">
        <v>1.8</v>
      </c>
      <c r="E47" s="157" t="s">
        <v>11</v>
      </c>
      <c r="F47" s="203">
        <v>20</v>
      </c>
      <c r="G47" s="146">
        <f t="shared" si="5"/>
        <v>36</v>
      </c>
      <c r="H47" s="204">
        <f t="shared" si="4"/>
        <v>0</v>
      </c>
      <c r="I47" s="205"/>
    </row>
    <row r="48" ht="17.25">
      <c r="A48" s="201" t="s">
        <v>80</v>
      </c>
      <c r="B48" s="157" t="s">
        <v>12</v>
      </c>
      <c r="C48" s="158"/>
      <c r="D48" s="202">
        <v>2</v>
      </c>
      <c r="E48" s="157" t="s">
        <v>11</v>
      </c>
      <c r="F48" s="203">
        <v>20</v>
      </c>
      <c r="G48" s="146">
        <f t="shared" si="5"/>
        <v>40</v>
      </c>
      <c r="H48" s="204">
        <f t="shared" si="4"/>
        <v>0</v>
      </c>
      <c r="I48" s="206"/>
    </row>
    <row r="49" ht="17.25">
      <c r="A49" s="201" t="s">
        <v>61</v>
      </c>
      <c r="B49" s="207" t="s">
        <v>81</v>
      </c>
      <c r="C49" s="158"/>
      <c r="D49" s="202">
        <v>1.5</v>
      </c>
      <c r="E49" s="157" t="s">
        <v>11</v>
      </c>
      <c r="F49" s="203">
        <v>20</v>
      </c>
      <c r="G49" s="146">
        <f t="shared" si="5"/>
        <v>30</v>
      </c>
      <c r="H49" s="204">
        <f t="shared" si="4"/>
        <v>0</v>
      </c>
      <c r="I49" s="206"/>
    </row>
    <row r="50" ht="17.25">
      <c r="A50" s="201" t="s">
        <v>61</v>
      </c>
      <c r="B50" s="207" t="s">
        <v>81</v>
      </c>
      <c r="C50" s="158"/>
      <c r="D50" s="202">
        <v>1.8</v>
      </c>
      <c r="E50" s="157" t="s">
        <v>11</v>
      </c>
      <c r="F50" s="203">
        <v>20</v>
      </c>
      <c r="G50" s="146">
        <f t="shared" si="5"/>
        <v>36</v>
      </c>
      <c r="H50" s="204">
        <f t="shared" si="4"/>
        <v>0</v>
      </c>
      <c r="I50" s="208"/>
    </row>
    <row r="51" ht="17.25">
      <c r="A51" s="201" t="s">
        <v>61</v>
      </c>
      <c r="B51" s="207" t="s">
        <v>81</v>
      </c>
      <c r="C51" s="158"/>
      <c r="D51" s="202">
        <v>2</v>
      </c>
      <c r="E51" s="157" t="s">
        <v>11</v>
      </c>
      <c r="F51" s="203">
        <v>20</v>
      </c>
      <c r="G51" s="146">
        <f t="shared" si="5"/>
        <v>40</v>
      </c>
      <c r="H51" s="204">
        <f t="shared" si="4"/>
        <v>0</v>
      </c>
      <c r="I51" s="209"/>
    </row>
    <row r="52" ht="27" customHeight="1">
      <c r="A52" s="210" t="s">
        <v>30</v>
      </c>
      <c r="B52" s="210"/>
      <c r="C52" s="210"/>
      <c r="D52" s="210"/>
      <c r="E52" s="210"/>
      <c r="F52" s="210"/>
      <c r="G52" s="210"/>
      <c r="H52" s="210"/>
      <c r="I52" s="210"/>
    </row>
    <row r="53" ht="15">
      <c r="A53" s="120" t="s">
        <v>53</v>
      </c>
      <c r="B53" s="211"/>
      <c r="C53" s="211"/>
      <c r="D53" s="211"/>
      <c r="E53" s="211"/>
      <c r="F53" s="211"/>
      <c r="G53" s="211"/>
      <c r="H53" s="212"/>
      <c r="I53" s="212"/>
    </row>
    <row r="54" ht="15">
      <c r="A54" s="213"/>
      <c r="B54" s="212"/>
      <c r="C54" s="212"/>
      <c r="D54" s="212"/>
      <c r="E54" s="212"/>
      <c r="F54" s="212"/>
      <c r="G54" s="212"/>
      <c r="H54" s="212"/>
      <c r="I54" s="212"/>
    </row>
    <row r="55" ht="15">
      <c r="A55" s="212"/>
      <c r="B55" s="212"/>
      <c r="C55" s="212"/>
      <c r="D55" s="212"/>
      <c r="E55" s="212"/>
      <c r="F55" s="212"/>
      <c r="G55" s="212"/>
      <c r="H55" s="212"/>
      <c r="I55" s="212"/>
    </row>
    <row r="56" ht="15">
      <c r="A56" s="212"/>
      <c r="B56" s="212"/>
      <c r="C56" s="212"/>
      <c r="D56" s="212"/>
      <c r="E56" s="212"/>
      <c r="F56" s="212"/>
      <c r="G56" s="212"/>
      <c r="H56" s="212"/>
      <c r="I56" s="212"/>
    </row>
  </sheetData>
  <mergeCells count="12">
    <mergeCell ref="A1:I1"/>
    <mergeCell ref="A2:I2"/>
    <mergeCell ref="A3:I3"/>
    <mergeCell ref="A4:I4"/>
    <mergeCell ref="A6:I6"/>
    <mergeCell ref="D8:F8"/>
    <mergeCell ref="A10:A14"/>
    <mergeCell ref="B10:B14"/>
    <mergeCell ref="C10:C14"/>
    <mergeCell ref="A31:A37"/>
    <mergeCell ref="A42:A44"/>
    <mergeCell ref="A52:I52"/>
  </mergeCells>
  <printOptions headings="0" gridLines="1"/>
  <pageMargins left="0.25" right="0.25" top="0.75" bottom="0.75" header="0.51181102362204689" footer="0.51181102362204689"/>
  <pageSetup paperSize="9" scale="100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tabColor indexed="5"/>
    <outlinePr applyStyles="0" summaryBelow="1" summaryRight="1" showOutlineSymbols="1"/>
    <pageSetUpPr autoPageBreaks="1" fitToPage="1"/>
  </sheetPr>
  <sheetViews>
    <sheetView showGridLines="1" showRowColHeaders="1" showZeros="1" view="pageBreakPreview" zoomScale="100" workbookViewId="0">
      <selection activeCell="G14" activeCellId="0" sqref="G14"/>
    </sheetView>
  </sheetViews>
  <sheetFormatPr defaultColWidth="8.96484375" defaultRowHeight="13.880000000000001"/>
  <cols>
    <col customWidth="1" min="1" max="1" style="0" width="42.560000000000002"/>
    <col customWidth="1" min="2" max="2" style="0" width="13.699999999999999"/>
    <col customWidth="1" min="3" max="3" style="0" width="12.99"/>
    <col customWidth="1" min="4" max="4" style="0" width="7.7000000000000002"/>
    <col customWidth="1" min="5" max="5" style="0" width="3.7000000000000002"/>
    <col customWidth="1" min="6" max="6" style="0" width="7.7000000000000002"/>
    <col customWidth="1" min="7" max="7" style="0" width="11.699999999999999"/>
    <col customWidth="1" min="8" max="8" style="0" width="16.280000000000001"/>
    <col customWidth="1" min="9" max="9" style="0" width="17.420000000000002"/>
    <col customWidth="1" min="10" max="10" style="0" width="6.7000000000000002"/>
  </cols>
  <sheetData>
    <row r="1" ht="24" customHeight="1">
      <c r="A1" s="122" t="s">
        <v>0</v>
      </c>
      <c r="B1" s="122"/>
      <c r="C1" s="122"/>
      <c r="D1" s="122"/>
      <c r="E1" s="122"/>
      <c r="F1" s="122"/>
      <c r="G1" s="122"/>
      <c r="H1" s="122"/>
      <c r="I1" s="122"/>
    </row>
    <row r="2" ht="19.899999999999999" customHeight="1">
      <c r="A2" s="123" t="s">
        <v>1</v>
      </c>
      <c r="B2" s="123"/>
      <c r="C2" s="123"/>
      <c r="D2" s="123"/>
      <c r="E2" s="123"/>
      <c r="F2" s="123"/>
      <c r="G2" s="123"/>
      <c r="H2" s="123"/>
      <c r="I2" s="123"/>
    </row>
    <row r="3" ht="19.899999999999999" customHeight="1">
      <c r="A3" s="123" t="s">
        <v>32</v>
      </c>
      <c r="B3" s="123"/>
      <c r="C3" s="123"/>
      <c r="D3" s="123"/>
      <c r="E3" s="123"/>
      <c r="F3" s="123"/>
      <c r="G3" s="123"/>
      <c r="H3" s="123"/>
      <c r="I3" s="123"/>
    </row>
    <row r="4" ht="19.899999999999999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ht="19.899999999999999" customHeight="1"/>
    <row r="6" ht="19.899999999999999" customHeight="1">
      <c r="A6" s="124" t="s">
        <v>82</v>
      </c>
      <c r="B6" s="124"/>
      <c r="C6" s="124"/>
      <c r="D6" s="124"/>
      <c r="E6" s="124"/>
      <c r="F6" s="124"/>
      <c r="G6" s="124"/>
      <c r="H6" s="124"/>
      <c r="I6" s="124"/>
    </row>
    <row r="7" ht="19.899999999999999" customHeight="1">
      <c r="K7" s="125"/>
    </row>
    <row r="8" ht="40.149999999999999" customHeight="1">
      <c r="A8" s="126" t="s">
        <v>5</v>
      </c>
      <c r="B8" s="127" t="s">
        <v>6</v>
      </c>
      <c r="C8" s="127" t="s">
        <v>7</v>
      </c>
      <c r="D8" s="127" t="s">
        <v>55</v>
      </c>
      <c r="E8" s="127"/>
      <c r="F8" s="127"/>
      <c r="G8" s="128" t="s">
        <v>56</v>
      </c>
      <c r="H8" s="127" t="s">
        <v>57</v>
      </c>
      <c r="I8" s="129" t="s">
        <v>58</v>
      </c>
    </row>
    <row r="9" ht="19.899999999999999" customHeight="1">
      <c r="A9" s="160" t="s">
        <v>83</v>
      </c>
      <c r="B9" s="131"/>
      <c r="C9" s="131"/>
      <c r="D9" s="132"/>
      <c r="E9" s="132"/>
      <c r="F9" s="132"/>
      <c r="G9" s="132"/>
      <c r="H9" s="132"/>
      <c r="I9" s="133"/>
    </row>
    <row r="10" ht="19.899999999999999" customHeight="1">
      <c r="A10" s="156" t="s">
        <v>63</v>
      </c>
      <c r="B10" s="161" t="s">
        <v>84</v>
      </c>
      <c r="C10" s="158"/>
      <c r="D10" s="143">
        <v>1</v>
      </c>
      <c r="E10" s="144" t="s">
        <v>11</v>
      </c>
      <c r="F10" s="145">
        <v>30</v>
      </c>
      <c r="G10" s="214">
        <f t="shared" ref="G10:G23" si="6">D10*F10</f>
        <v>30</v>
      </c>
      <c r="H10" s="172">
        <f t="shared" ref="H10:H23" si="7">C10*G10</f>
        <v>0</v>
      </c>
      <c r="I10" s="215" t="s">
        <v>85</v>
      </c>
    </row>
    <row r="11" ht="19.899999999999999" customHeight="1">
      <c r="A11" s="156" t="s">
        <v>66</v>
      </c>
      <c r="B11" s="157" t="s">
        <v>86</v>
      </c>
      <c r="C11" s="158"/>
      <c r="D11" s="143">
        <v>1</v>
      </c>
      <c r="E11" s="144" t="s">
        <v>11</v>
      </c>
      <c r="F11" s="145">
        <v>80</v>
      </c>
      <c r="G11" s="214">
        <f t="shared" si="6"/>
        <v>80</v>
      </c>
      <c r="H11" s="216">
        <f t="shared" si="7"/>
        <v>0</v>
      </c>
      <c r="I11" s="215" t="s">
        <v>85</v>
      </c>
    </row>
    <row r="12" ht="19.899999999999999" customHeight="1">
      <c r="A12" s="160" t="s">
        <v>87</v>
      </c>
      <c r="B12" s="161"/>
      <c r="C12" s="161"/>
      <c r="D12" s="217"/>
      <c r="E12" s="161"/>
      <c r="F12" s="163"/>
      <c r="G12" s="218"/>
      <c r="H12" s="165"/>
      <c r="I12" s="166"/>
      <c r="K12" s="167"/>
      <c r="L12" s="167"/>
    </row>
    <row r="13" ht="19.899999999999999" customHeight="1">
      <c r="A13" s="168" t="s">
        <v>88</v>
      </c>
      <c r="B13" s="169" t="s">
        <v>89</v>
      </c>
      <c r="C13" s="170"/>
      <c r="D13" s="137">
        <v>1</v>
      </c>
      <c r="E13" s="138" t="s">
        <v>11</v>
      </c>
      <c r="F13" s="139">
        <v>30</v>
      </c>
      <c r="G13" s="214">
        <f t="shared" si="6"/>
        <v>30</v>
      </c>
      <c r="H13" s="172">
        <f t="shared" si="7"/>
        <v>0</v>
      </c>
      <c r="I13" s="215" t="s">
        <v>85</v>
      </c>
    </row>
    <row r="14" ht="19.899999999999999" customHeight="1">
      <c r="A14" s="174" t="s">
        <v>88</v>
      </c>
      <c r="B14" s="157" t="s">
        <v>90</v>
      </c>
      <c r="C14" s="158"/>
      <c r="D14" s="143">
        <v>1</v>
      </c>
      <c r="E14" s="144" t="s">
        <v>11</v>
      </c>
      <c r="F14" s="145">
        <v>30</v>
      </c>
      <c r="G14" s="214">
        <f t="shared" si="6"/>
        <v>30</v>
      </c>
      <c r="H14" s="172">
        <f t="shared" si="7"/>
        <v>0</v>
      </c>
      <c r="I14" s="215" t="s">
        <v>85</v>
      </c>
    </row>
    <row r="15" ht="19.899999999999999" customHeight="1">
      <c r="A15" s="174" t="s">
        <v>91</v>
      </c>
      <c r="B15" s="157" t="s">
        <v>90</v>
      </c>
      <c r="C15" s="158"/>
      <c r="D15" s="143">
        <v>1</v>
      </c>
      <c r="E15" s="144" t="s">
        <v>11</v>
      </c>
      <c r="F15" s="145">
        <v>30</v>
      </c>
      <c r="G15" s="214">
        <f t="shared" si="6"/>
        <v>30</v>
      </c>
      <c r="H15" s="172">
        <f t="shared" si="7"/>
        <v>0</v>
      </c>
      <c r="I15" s="215" t="s">
        <v>85</v>
      </c>
    </row>
    <row r="16" ht="19.899999999999999" customHeight="1">
      <c r="A16" s="174" t="s">
        <v>92</v>
      </c>
      <c r="B16" s="157" t="s">
        <v>43</v>
      </c>
      <c r="C16" s="158"/>
      <c r="D16" s="143">
        <v>1</v>
      </c>
      <c r="E16" s="144" t="s">
        <v>11</v>
      </c>
      <c r="F16" s="145">
        <v>50</v>
      </c>
      <c r="G16" s="214">
        <f t="shared" si="6"/>
        <v>50</v>
      </c>
      <c r="H16" s="172">
        <f t="shared" si="7"/>
        <v>0</v>
      </c>
      <c r="I16" s="215" t="s">
        <v>85</v>
      </c>
    </row>
    <row r="17" ht="19.899999999999999" customHeight="1">
      <c r="A17" s="174" t="s">
        <v>68</v>
      </c>
      <c r="B17" s="157" t="s">
        <v>86</v>
      </c>
      <c r="C17" s="158"/>
      <c r="D17" s="143">
        <v>1</v>
      </c>
      <c r="E17" s="144" t="s">
        <v>11</v>
      </c>
      <c r="F17" s="145">
        <v>50</v>
      </c>
      <c r="G17" s="214">
        <f t="shared" si="6"/>
        <v>50</v>
      </c>
      <c r="H17" s="172">
        <f t="shared" si="7"/>
        <v>0</v>
      </c>
      <c r="I17" s="215" t="s">
        <v>85</v>
      </c>
    </row>
    <row r="18" ht="19.899999999999999" customHeight="1">
      <c r="A18" s="174" t="s">
        <v>91</v>
      </c>
      <c r="B18" s="157" t="s">
        <v>93</v>
      </c>
      <c r="C18" s="158"/>
      <c r="D18" s="143">
        <v>1</v>
      </c>
      <c r="E18" s="144" t="s">
        <v>11</v>
      </c>
      <c r="F18" s="145">
        <v>50</v>
      </c>
      <c r="G18" s="214">
        <f t="shared" si="6"/>
        <v>50</v>
      </c>
      <c r="H18" s="172">
        <f t="shared" si="7"/>
        <v>0</v>
      </c>
      <c r="I18" s="215" t="s">
        <v>85</v>
      </c>
    </row>
    <row r="19" ht="19.899999999999999" customHeight="1">
      <c r="A19" s="174" t="s">
        <v>94</v>
      </c>
      <c r="B19" s="157" t="s">
        <v>95</v>
      </c>
      <c r="C19" s="158"/>
      <c r="D19" s="143">
        <v>1</v>
      </c>
      <c r="E19" s="144" t="s">
        <v>11</v>
      </c>
      <c r="F19" s="145">
        <v>50</v>
      </c>
      <c r="G19" s="214">
        <f t="shared" si="6"/>
        <v>50</v>
      </c>
      <c r="H19" s="172">
        <f t="shared" si="7"/>
        <v>0</v>
      </c>
      <c r="I19" s="215" t="s">
        <v>85</v>
      </c>
    </row>
    <row r="20" ht="19.899999999999999" customHeight="1">
      <c r="A20" s="174" t="s">
        <v>63</v>
      </c>
      <c r="B20" s="157" t="s">
        <v>96</v>
      </c>
      <c r="C20" s="158"/>
      <c r="D20" s="150">
        <v>1</v>
      </c>
      <c r="E20" s="151" t="s">
        <v>11</v>
      </c>
      <c r="F20" s="152">
        <v>50</v>
      </c>
      <c r="G20" s="214">
        <f t="shared" si="6"/>
        <v>50</v>
      </c>
      <c r="H20" s="172">
        <f t="shared" si="7"/>
        <v>0</v>
      </c>
      <c r="I20" s="215" t="s">
        <v>85</v>
      </c>
    </row>
    <row r="21" ht="19.899999999999999" customHeight="1">
      <c r="A21" s="175" t="s">
        <v>97</v>
      </c>
      <c r="B21" s="176" t="s">
        <v>95</v>
      </c>
      <c r="C21" s="177"/>
      <c r="D21" s="150">
        <v>1</v>
      </c>
      <c r="E21" s="151" t="s">
        <v>11</v>
      </c>
      <c r="F21" s="152">
        <v>30</v>
      </c>
      <c r="G21" s="214">
        <f t="shared" si="6"/>
        <v>30</v>
      </c>
      <c r="H21" s="172">
        <f t="shared" si="7"/>
        <v>0</v>
      </c>
      <c r="I21" s="215" t="s">
        <v>85</v>
      </c>
    </row>
    <row r="22" ht="19.899999999999999" customHeight="1">
      <c r="A22" s="175" t="s">
        <v>97</v>
      </c>
      <c r="B22" s="176" t="s">
        <v>96</v>
      </c>
      <c r="C22" s="177"/>
      <c r="D22" s="150">
        <v>1</v>
      </c>
      <c r="E22" s="151" t="s">
        <v>11</v>
      </c>
      <c r="F22" s="152">
        <v>30</v>
      </c>
      <c r="G22" s="214">
        <f t="shared" si="6"/>
        <v>30</v>
      </c>
      <c r="H22" s="172">
        <f t="shared" si="7"/>
        <v>0</v>
      </c>
      <c r="I22" s="215" t="s">
        <v>85</v>
      </c>
    </row>
    <row r="23" ht="19.899999999999999" customHeight="1">
      <c r="A23" s="175" t="s">
        <v>94</v>
      </c>
      <c r="B23" s="176" t="s">
        <v>98</v>
      </c>
      <c r="C23" s="177"/>
      <c r="D23" s="150">
        <v>1</v>
      </c>
      <c r="E23" s="151" t="s">
        <v>11</v>
      </c>
      <c r="F23" s="152">
        <v>30</v>
      </c>
      <c r="G23" s="214">
        <f t="shared" si="6"/>
        <v>30</v>
      </c>
      <c r="H23" s="216">
        <f t="shared" si="7"/>
        <v>0</v>
      </c>
      <c r="I23" s="215" t="s">
        <v>85</v>
      </c>
    </row>
    <row r="24" ht="19.899999999999999" customHeight="1">
      <c r="A24" s="219" t="s">
        <v>99</v>
      </c>
      <c r="B24" s="220"/>
      <c r="C24" s="221"/>
      <c r="D24" s="222"/>
      <c r="E24" s="131"/>
      <c r="F24" s="223"/>
      <c r="G24" s="224"/>
      <c r="H24" s="225"/>
      <c r="I24" s="226"/>
    </row>
    <row r="25" ht="19.899999999999999" customHeight="1">
      <c r="A25" s="227" t="s">
        <v>100</v>
      </c>
      <c r="B25" s="228"/>
      <c r="C25" s="229"/>
      <c r="D25" s="230"/>
      <c r="E25" s="138"/>
      <c r="F25" s="231"/>
      <c r="G25" s="232"/>
      <c r="H25" s="233" t="s">
        <v>101</v>
      </c>
      <c r="I25" s="215" t="s">
        <v>85</v>
      </c>
    </row>
    <row r="26" ht="19.899999999999999" customHeight="1">
      <c r="A26" s="234" t="s">
        <v>102</v>
      </c>
      <c r="B26" s="235"/>
      <c r="C26" s="236"/>
      <c r="D26" s="237"/>
      <c r="E26" s="238"/>
      <c r="F26" s="239"/>
      <c r="G26" s="240"/>
      <c r="H26" s="177" t="str">
        <f t="shared" ref="H26:H28" si="8">$H$25</f>
        <v>уточняйте</v>
      </c>
      <c r="I26" s="215" t="s">
        <v>85</v>
      </c>
      <c r="P26" s="183"/>
    </row>
    <row r="27" ht="19.899999999999999" customHeight="1">
      <c r="A27" s="227" t="s">
        <v>103</v>
      </c>
      <c r="B27" s="228"/>
      <c r="C27" s="229"/>
      <c r="D27" s="230"/>
      <c r="E27" s="138"/>
      <c r="F27" s="231"/>
      <c r="G27" s="232"/>
      <c r="H27" s="233" t="str">
        <f t="shared" si="8"/>
        <v>уточняйте</v>
      </c>
      <c r="I27" s="215" t="s">
        <v>85</v>
      </c>
    </row>
    <row r="28" ht="19.899999999999999" customHeight="1">
      <c r="A28" s="234" t="s">
        <v>104</v>
      </c>
      <c r="B28" s="235"/>
      <c r="C28" s="236"/>
      <c r="D28" s="237"/>
      <c r="E28" s="238"/>
      <c r="F28" s="239"/>
      <c r="G28" s="240"/>
      <c r="H28" s="177" t="str">
        <f t="shared" si="8"/>
        <v>уточняйте</v>
      </c>
      <c r="I28" s="215" t="s">
        <v>85</v>
      </c>
    </row>
    <row r="29" ht="36" customHeight="1">
      <c r="A29" s="241" t="s">
        <v>30</v>
      </c>
      <c r="B29" s="241"/>
      <c r="C29" s="241"/>
      <c r="D29" s="241"/>
      <c r="E29" s="241"/>
      <c r="F29" s="241"/>
      <c r="G29" s="241"/>
      <c r="H29" s="241"/>
      <c r="I29" s="241"/>
    </row>
    <row r="30" ht="15">
      <c r="A30" s="120" t="s">
        <v>53</v>
      </c>
      <c r="B30" s="211"/>
      <c r="C30" s="211"/>
      <c r="D30" s="211"/>
      <c r="E30" s="211"/>
      <c r="F30" s="211"/>
      <c r="G30" s="211"/>
      <c r="H30" s="212"/>
      <c r="I30" s="212"/>
    </row>
    <row r="31" ht="15">
      <c r="A31" s="213"/>
      <c r="B31" s="212"/>
      <c r="C31" s="212"/>
      <c r="D31" s="212"/>
      <c r="E31" s="212"/>
      <c r="F31" s="212"/>
      <c r="G31" s="212"/>
      <c r="H31" s="212"/>
      <c r="I31" s="212"/>
    </row>
    <row r="32" ht="15">
      <c r="A32" s="212"/>
      <c r="B32" s="212"/>
      <c r="C32" s="212"/>
      <c r="D32" s="212"/>
      <c r="E32" s="212"/>
      <c r="F32" s="212"/>
      <c r="G32" s="212"/>
      <c r="H32" s="212"/>
      <c r="I32" s="212"/>
    </row>
    <row r="33" ht="15">
      <c r="A33" s="212"/>
      <c r="B33" s="212"/>
      <c r="C33" s="212"/>
      <c r="D33" s="212"/>
      <c r="E33" s="212"/>
      <c r="F33" s="212"/>
      <c r="G33" s="212"/>
      <c r="H33" s="212"/>
      <c r="I33" s="212"/>
    </row>
  </sheetData>
  <mergeCells count="7">
    <mergeCell ref="A1:I1"/>
    <mergeCell ref="A2:I2"/>
    <mergeCell ref="A3:I3"/>
    <mergeCell ref="A4:I4"/>
    <mergeCell ref="A6:I6"/>
    <mergeCell ref="D8:F8"/>
    <mergeCell ref="A29:I29"/>
  </mergeCells>
  <printOptions headings="0" gridLines="1"/>
  <pageMargins left="0.25" right="0.25" top="0.75" bottom="0.75" header="0.51181102362204689" footer="0.51181102362204689"/>
  <pageSetup paperSize="9" scale="94" fitToWidth="1" fitToHeight="0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SVARKA-3 07</dc:creator>
  <dc:description/>
  <dc:language>en-US</dc:language>
  <cp:lastModifiedBy>Артем Романчук</cp:lastModifiedBy>
  <cp:revision>2</cp:revision>
  <dcterms:created xsi:type="dcterms:W3CDTF">2010-09-16T09:30:14Z</dcterms:created>
  <dcterms:modified xsi:type="dcterms:W3CDTF">2024-05-23T13:03:28Z</dcterms:modified>
</cp:coreProperties>
</file>