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рабица!$A$1:$F$49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<sst xmlns="http://schemas.openxmlformats.org/spreadsheetml/2006/main" count="112" uniqueCount="112">
  <si>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</si>
  <si>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</si>
  <si>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</si>
  <si>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</si>
  <si>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08.11.2024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</si>
  <si>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</si>
  <si>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</si>
  <si>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</si>
  <si>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</si>
  <si>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</si>
  <si>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</si>
  <si>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</si>
  <si>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</si>
  <si>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</si>
  <si>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57*/ 67</t>
  </si>
  <si>
    <t xml:space="preserve">из проволоки 4 ВР1</t>
  </si>
  <si>
    <t xml:space="preserve">50х50*/ 50х50</t>
  </si>
  <si>
    <t xml:space="preserve">189*/ 215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</si>
  <si>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</si>
  <si>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</si>
  <si>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</si>
  <si>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111*/ 121</t>
  </si>
  <si>
    <t>150х150</t>
  </si>
  <si>
    <t>200х200</t>
  </si>
  <si>
    <t xml:space="preserve">из проволоки 5 ВР1</t>
  </si>
  <si>
    <t>305*/325</t>
  </si>
  <si>
    <t>100х100</t>
  </si>
  <si>
    <t>163*/175</t>
  </si>
  <si>
    <t>97*/112</t>
  </si>
  <si>
    <t>80*/87</t>
  </si>
  <si>
    <t xml:space="preserve">из проволоки 6 ВР1</t>
  </si>
  <si>
    <t>228*/250</t>
  </si>
  <si>
    <t xml:space="preserve">для всех размеров 1500х2000 2000х3000 2000х6000</t>
  </si>
  <si>
    <t>155*/167</t>
  </si>
  <si>
    <t>117*/127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</si>
  <si>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</si>
  <si>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</si>
  <si>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</si>
  <si>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</si>
  <si>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</si>
  <si>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08.11.2024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</si>
  <si>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</si>
  <si>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</si>
  <si>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</si>
  <si>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</si>
  <si>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</si>
  <si>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</si>
  <si>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</si>
  <si>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</si>
  <si>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</si>
  <si>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</si>
  <si>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</si>
  <si>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</si>
  <si>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</si>
  <si>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</si>
  <si>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</si>
  <si>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</si>
  <si>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</si>
  <si>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</si>
  <si>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</si>
  <si>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</si>
  <si>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08.11.2024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</si>
  <si>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</si>
  <si>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</si>
  <si>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</si>
  <si>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</si>
  <si>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</si>
  <si>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</si>
  <si>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</si>
  <si>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</si>
  <si>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</si>
  <si>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</si>
  <si>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</si>
  <si>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</si>
  <si>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</si>
  <si>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</si>
  <si>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</si>
  <si>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</si>
  <si>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</si>
  <si>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</si>
  <si>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</si>
  <si>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</si>
  <si>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</si>
  <si>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</si>
  <si>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</si>
  <si>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</si>
  <si>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</si>
  <si>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</si>
  <si>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</si>
  <si>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08.11.2024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</si>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</sst>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1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1" fillId="0" borderId="30" numFmtId="0" xfId="0" applyFont="1" applyBorder="1" applyAlignment="1" applyProtection="0">
      <alignment horizontal="right" vertical="top" wrapText="1"/>
      <protection hidden="0" locked="1"/>
    </xf>
    <xf fontId="11" fillId="0" borderId="31" numFmtId="0" xfId="0" applyFont="1" applyBorder="1" applyAlignment="1" applyProtection="0">
      <alignment horizontal="center" vertical="top" wrapText="1"/>
      <protection hidden="0" locked="1"/>
    </xf>
    <xf fontId="11" fillId="0" borderId="32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3" numFmtId="0" xfId="0" applyFont="1" applyBorder="1" applyAlignment="1" applyProtection="0">
      <alignment horizontal="center" vertical="center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5" numFmtId="0" xfId="0" applyFont="1" applyBorder="1" applyAlignment="1" applyProtection="0">
      <alignment horizontal="center" vertical="center" wrapText="1"/>
      <protection hidden="0" locked="1"/>
    </xf>
    <xf fontId="16" fillId="0" borderId="36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7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8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39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3" numFmtId="0" xfId="0" applyFont="1" applyFill="1" applyBorder="1" applyAlignment="1" applyProtection="0">
      <alignment horizontal="center" vertical="top" wrapText="1"/>
      <protection hidden="0" locked="1"/>
    </xf>
    <xf fontId="20" fillId="2" borderId="40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7" numFmtId="0" xfId="0" applyFont="1" applyBorder="1" applyAlignment="1" applyProtection="0">
      <alignment horizontal="center" vertical="top" wrapText="1"/>
      <protection hidden="0" locked="1"/>
    </xf>
    <xf fontId="20" fillId="0" borderId="41" numFmtId="0" xfId="0" applyFont="1" applyBorder="1" applyAlignment="1" applyProtection="0">
      <alignment horizontal="center" vertical="top" wrapText="1"/>
      <protection hidden="0" locked="1"/>
    </xf>
    <xf fontId="20" fillId="0" borderId="42" numFmtId="160" xfId="0" applyNumberFormat="1" applyFont="1" applyBorder="1" applyAlignment="1" applyProtection="0">
      <alignment horizontal="center" vertical="top" wrapText="1"/>
      <protection hidden="0" locked="1"/>
    </xf>
    <xf fontId="20" fillId="0" borderId="43" numFmtId="49" xfId="0" applyNumberFormat="1" applyFont="1" applyBorder="1" applyAlignment="1" applyProtection="0">
      <alignment horizontal="center" vertical="top" wrapText="1"/>
      <protection hidden="0" locked="1"/>
    </xf>
    <xf fontId="21" fillId="2" borderId="44" numFmtId="161" xfId="0" applyNumberFormat="1" applyFont="1" applyFill="1" applyBorder="1" applyAlignment="1" applyProtection="0">
      <alignment vertical="center"/>
      <protection hidden="0" locked="1"/>
    </xf>
    <xf fontId="21" fillId="2" borderId="45" numFmtId="161" xfId="0" applyNumberFormat="1" applyFont="1" applyFill="1" applyBorder="1" applyAlignment="1" applyProtection="1">
      <alignment vertical="center"/>
      <protection hidden="0" locked="0"/>
    </xf>
    <xf fontId="20" fillId="0" borderId="46" numFmtId="0" xfId="0" applyFont="1" applyBorder="1" applyAlignment="1" applyProtection="0">
      <alignment horizontal="center" vertical="top" wrapText="1"/>
      <protection hidden="0" locked="1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7" numFmtId="160" xfId="0" applyNumberFormat="1" applyFont="1" applyBorder="1" applyAlignment="1" applyProtection="0">
      <alignment horizontal="center" vertical="top" wrapText="1"/>
      <protection hidden="0" locked="1"/>
    </xf>
    <xf fontId="20" fillId="0" borderId="48" numFmtId="49" xfId="0" applyNumberFormat="1" applyFont="1" applyBorder="1" applyAlignment="1" applyProtection="0">
      <alignment horizontal="center" vertical="top" wrapText="1"/>
      <protection hidden="0" locked="1"/>
    </xf>
    <xf fontId="21" fillId="2" borderId="49" numFmtId="161" xfId="0" applyNumberFormat="1" applyFont="1" applyFill="1" applyBorder="1" applyAlignment="1" applyProtection="0">
      <alignment vertical="center"/>
      <protection hidden="0" locked="1"/>
    </xf>
    <xf fontId="21" fillId="2" borderId="50" numFmtId="161" xfId="0" applyNumberFormat="1" applyFont="1" applyFill="1" applyBorder="1" applyAlignment="1" applyProtection="1">
      <alignment vertical="center"/>
      <protection hidden="0" locked="0"/>
    </xf>
    <xf fontId="20" fillId="0" borderId="51" numFmtId="0" xfId="0" applyFont="1" applyBorder="1" applyAlignment="1" applyProtection="0">
      <alignment horizontal="center" vertical="top" wrapText="1"/>
      <protection hidden="0" locked="1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2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3" numFmtId="161" xfId="0" applyNumberFormat="1" applyFont="1" applyFill="1" applyBorder="1" applyAlignment="1" applyProtection="1">
      <alignment vertical="center"/>
      <protection hidden="0" locked="0"/>
    </xf>
    <xf fontId="22" fillId="0" borderId="54" numFmtId="0" xfId="0" applyFont="1" applyBorder="1" applyAlignment="1" applyProtection="0">
      <alignment horizontal="center" vertical="center" wrapText="1"/>
      <protection hidden="0" locked="1"/>
    </xf>
    <xf fontId="20" fillId="0" borderId="55" numFmtId="0" xfId="0" applyFont="1" applyBorder="1" applyAlignment="1" applyProtection="0">
      <alignment horizontal="center" vertical="top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6" numFmtId="160" xfId="0" applyNumberFormat="1" applyFont="1" applyBorder="1" applyAlignment="1" applyProtection="0">
      <alignment horizontal="center" vertical="top" wrapText="1"/>
      <protection hidden="0" locked="1"/>
    </xf>
    <xf fontId="21" fillId="2" borderId="41" numFmtId="161" xfId="0" applyNumberFormat="1" applyFont="1" applyFill="1" applyBorder="1" applyAlignment="1" applyProtection="0">
      <alignment vertical="center"/>
      <protection hidden="0" locked="1"/>
    </xf>
    <xf fontId="21" fillId="2" borderId="43" numFmtId="161" xfId="0" applyNumberFormat="1" applyFont="1" applyFill="1" applyBorder="1" applyAlignment="1" applyProtection="1">
      <alignment vertical="center"/>
      <protection hidden="0" locked="0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6" numFmtId="161" xfId="0" applyNumberFormat="1" applyFont="1" applyFill="1" applyBorder="1" applyAlignment="1" applyProtection="0">
      <alignment vertical="center"/>
      <protection hidden="0" locked="1"/>
    </xf>
    <xf fontId="21" fillId="2" borderId="48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9" numFmtId="49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1" fillId="2" borderId="51" numFmtId="161" xfId="0" applyNumberFormat="1" applyFont="1" applyFill="1" applyBorder="1" applyAlignment="1" applyProtection="0">
      <alignment vertical="center"/>
      <protection hidden="0" locked="1"/>
    </xf>
    <xf fontId="20" fillId="0" borderId="62" numFmtId="0" xfId="0" applyFont="1" applyBorder="1" applyAlignment="1" applyProtection="0">
      <alignment horizontal="center" vertical="top" wrapText="1"/>
      <protection hidden="0" locked="1"/>
    </xf>
    <xf fontId="20" fillId="0" borderId="63" numFmtId="49" xfId="0" applyNumberFormat="1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6" numFmtId="160" xfId="0" applyNumberFormat="1" applyFont="1" applyBorder="1" applyAlignment="1" applyProtection="0">
      <alignment horizontal="center" vertical="top" wrapText="1"/>
      <protection hidden="0" locked="1"/>
    </xf>
    <xf fontId="20" fillId="0" borderId="66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53" numFmtId="49" xfId="0" applyNumberFormat="1" applyFont="1" applyBorder="1" applyAlignment="1" applyProtection="0">
      <alignment horizontal="center" vertical="top" wrapText="1"/>
      <protection hidden="0" locked="1"/>
    </xf>
    <xf fontId="21" fillId="2" borderId="68" numFmtId="161" xfId="0" applyNumberFormat="1" applyFont="1" applyFill="1" applyBorder="1" applyAlignment="1" applyProtection="0">
      <alignment vertical="center"/>
      <protection hidden="0" locked="1"/>
    </xf>
    <xf fontId="21" fillId="2" borderId="65" numFmtId="161" xfId="0" applyNumberFormat="1" applyFont="1" applyFill="1" applyBorder="1" applyAlignment="1" applyProtection="1">
      <alignment vertical="center"/>
      <protection hidden="0" locked="0"/>
    </xf>
    <xf fontId="20" fillId="0" borderId="45" numFmtId="49" xfId="0" applyNumberFormat="1" applyFont="1" applyBorder="1" applyAlignment="1" applyProtection="0">
      <alignment horizontal="center" vertical="top" wrapText="1"/>
      <protection hidden="0" locked="1"/>
    </xf>
    <xf fontId="20" fillId="0" borderId="69" numFmtId="49" xfId="0" applyNumberFormat="1" applyFont="1" applyBorder="1" applyAlignment="1" applyProtection="0">
      <alignment horizontal="center" vertical="top" wrapText="1"/>
      <protection hidden="0" locked="1"/>
    </xf>
    <xf fontId="21" fillId="2" borderId="59" numFmtId="161" xfId="0" applyNumberFormat="1" applyFont="1" applyFill="1" applyBorder="1" applyAlignment="1" applyProtection="1">
      <alignment vertical="center"/>
      <protection hidden="0" locked="0"/>
    </xf>
    <xf fontId="20" fillId="0" borderId="70" numFmtId="160" xfId="0" applyNumberFormat="1" applyFont="1" applyBorder="1" applyAlignment="1" applyProtection="0">
      <alignment horizontal="center" vertical="top" wrapText="1"/>
      <protection hidden="0" locked="1"/>
    </xf>
    <xf fontId="20" fillId="0" borderId="50" numFmtId="49" xfId="0" applyNumberFormat="1" applyFont="1" applyBorder="1" applyAlignment="1" applyProtection="0">
      <alignment horizontal="center" vertical="top" wrapText="1"/>
      <protection hidden="0" locked="1"/>
    </xf>
    <xf fontId="20" fillId="0" borderId="71" numFmtId="0" xfId="0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5" fillId="0" borderId="37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3" numFmtId="0" xfId="0" applyBorder="1" applyProtection="0">
      <protection hidden="0" locked="1"/>
    </xf>
    <xf fontId="26" fillId="0" borderId="36" numFmtId="0" xfId="0" applyFont="1" applyBorder="1" applyAlignment="1" applyProtection="0">
      <alignment horizontal="center" vertical="top" wrapText="1"/>
      <protection hidden="0" locked="1"/>
    </xf>
    <xf fontId="27" fillId="0" borderId="74" numFmtId="0" xfId="0" applyFont="1" applyBorder="1" applyAlignment="1" applyProtection="0">
      <alignment horizontal="center" vertical="top" wrapText="1"/>
      <protection hidden="0" locked="1"/>
    </xf>
    <xf fontId="28" fillId="0" borderId="74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4" fillId="0" borderId="36" numFmtId="0" xfId="0" applyFont="1" applyBorder="1" applyAlignment="1" applyProtection="0">
      <alignment horizontal="left"/>
      <protection hidden="0" locked="1"/>
    </xf>
    <xf fontId="26" fillId="0" borderId="54" numFmtId="0" xfId="0" applyFont="1" applyBorder="1" applyAlignment="1" applyProtection="0">
      <alignment horizontal="center" vertical="top" wrapText="1"/>
      <protection hidden="0" locked="1"/>
    </xf>
    <xf fontId="24" fillId="0" borderId="54" numFmtId="0" xfId="0" applyFont="1" applyBorder="1" applyAlignment="1" applyProtection="0">
      <alignment horizontal="center" vertical="top" wrapText="1"/>
      <protection hidden="0" locked="1"/>
    </xf>
    <xf fontId="24" fillId="0" borderId="75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6" numFmtId="0" xfId="0" applyFont="1" applyBorder="1" applyAlignment="1" applyProtection="0">
      <alignment horizontal="center" vertical="top" wrapText="1"/>
      <protection hidden="0" locked="1"/>
    </xf>
    <xf fontId="24" fillId="0" borderId="77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49" xfId="0" applyNumberFormat="1" applyFont="1" applyBorder="1" applyAlignment="1" applyProtection="0">
      <alignment horizontal="center" wrapText="1"/>
      <protection hidden="0" locked="1"/>
    </xf>
    <xf fontId="26" fillId="0" borderId="31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3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8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33" numFmtId="161" xfId="0" applyNumberFormat="1" applyFont="1" applyBorder="1" applyAlignment="1" applyProtection="0">
      <alignment horizontal="right" vertical="top"/>
      <protection hidden="0" locked="1"/>
    </xf>
    <xf fontId="24" fillId="0" borderId="71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69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0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7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8" numFmtId="0" xfId="0" applyFont="1" applyBorder="1" applyAlignment="1" applyProtection="0">
      <alignment horizontal="center" vertical="top" wrapText="1"/>
      <protection hidden="0" locked="1"/>
    </xf>
    <xf fontId="24" fillId="0" borderId="38" numFmtId="162" xfId="0" applyNumberFormat="1" applyFont="1" applyBorder="1" applyAlignment="1" applyProtection="0">
      <alignment horizontal="right" vertical="top" wrapText="1"/>
      <protection hidden="0" locked="1"/>
    </xf>
    <xf fontId="24" fillId="0" borderId="71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0" numFmtId="0" xfId="0" applyFont="1" applyBorder="1" applyAlignment="1" applyProtection="0">
      <alignment horizontal="left" indent="1" vertical="top" wrapText="1"/>
      <protection hidden="0" locked="1"/>
    </xf>
    <xf fontId="26" fillId="0" borderId="40" numFmtId="49" xfId="0" applyNumberFormat="1" applyFont="1" applyBorder="1" applyAlignment="1" applyProtection="0">
      <alignment horizontal="center" wrapText="1"/>
      <protection hidden="0" locked="1"/>
    </xf>
    <xf fontId="26" fillId="0" borderId="40" numFmtId="0" xfId="0" applyFont="1" applyBorder="1" applyAlignment="1" applyProtection="0">
      <alignment horizontal="center" wrapText="1"/>
      <protection hidden="0" locked="1"/>
    </xf>
    <xf fontId="26" fillId="0" borderId="40" numFmtId="161" xfId="0" applyNumberFormat="1" applyFont="1" applyBorder="1" applyAlignment="1" applyProtection="0">
      <alignment vertical="top"/>
      <protection hidden="0" locked="1"/>
    </xf>
    <xf fontId="26" fillId="0" borderId="40" numFmtId="162" xfId="0" applyNumberFormat="1" applyFont="1" applyBorder="1" applyAlignment="1" applyProtection="0">
      <alignment horizontal="right" vertical="top"/>
      <protection hidden="0" locked="1"/>
    </xf>
    <xf fontId="26" fillId="0" borderId="40" numFmtId="0" xfId="0" applyFont="1" applyBorder="1" applyAlignment="1" applyProtection="0">
      <alignment horizontal="right"/>
      <protection hidden="0" locked="1"/>
    </xf>
    <xf fontId="26" fillId="0" borderId="40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0" numFmtId="0" xfId="0" applyFont="1" applyBorder="1" applyProtection="0">
      <protection hidden="0" locked="1"/>
    </xf>
    <xf fontId="24" fillId="0" borderId="40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0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4" numFmtId="0" xfId="0" applyFont="1" applyBorder="1" applyAlignment="1" applyProtection="0">
      <alignment horizontal="center" vertical="center" wrapText="1"/>
      <protection hidden="0" locked="1"/>
    </xf>
    <xf fontId="24" fillId="0" borderId="74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4" numFmtId="0" xfId="0" applyFont="1" applyBorder="1" applyAlignment="1" applyProtection="0">
      <alignment horizontal="left" vertical="top" wrapText="1"/>
      <protection hidden="0" locked="1"/>
    </xf>
    <xf fontId="24" fillId="0" borderId="39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78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6" numFmtId="0" xfId="0" applyFont="1" applyBorder="1" applyAlignment="1" applyProtection="0">
      <alignment horizontal="left" vertical="top" wrapText="1"/>
      <protection hidden="0" locked="1"/>
    </xf>
    <xf fontId="24" fillId="0" borderId="76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39" numFmtId="0" xfId="0" applyFont="1" applyBorder="1" applyAlignment="1" applyProtection="0">
      <alignment horizontal="left" vertical="top" wrapText="1"/>
      <protection hidden="0" locked="1"/>
    </xf>
    <xf fontId="5" fillId="0" borderId="37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zoomScale="150" workbookViewId="0">
      <selection activeCell="K26" activeCellId="0" sqref="K26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97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125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72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65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26" t="s">
        <v>25</v>
      </c>
      <c r="D42" s="39">
        <v>1000</v>
      </c>
      <c r="E42" s="40" t="s">
        <v>11</v>
      </c>
      <c r="F42" s="41">
        <v>2000</v>
      </c>
    </row>
    <row r="43" ht="15" customHeight="1">
      <c r="A43" s="25"/>
      <c r="B43" s="38"/>
      <c r="C43" s="26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26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26"/>
      <c r="D45" s="15">
        <v>350</v>
      </c>
      <c r="E45" s="16" t="s">
        <v>11</v>
      </c>
      <c r="F45" s="17">
        <v>2000</v>
      </c>
    </row>
    <row r="46" ht="15" customHeight="1">
      <c r="A46" s="25"/>
      <c r="B46" s="42" t="s">
        <v>26</v>
      </c>
      <c r="C46" s="43" t="s">
        <v>27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2"/>
      <c r="C47" s="43"/>
      <c r="D47" s="15">
        <v>2000</v>
      </c>
      <c r="E47" s="16" t="s">
        <v>11</v>
      </c>
      <c r="F47" s="17">
        <v>3000</v>
      </c>
    </row>
    <row r="48" ht="16.5" customHeight="1">
      <c r="A48" s="25"/>
      <c r="B48" s="42"/>
      <c r="C48" s="43"/>
      <c r="D48" s="15">
        <v>1500</v>
      </c>
      <c r="E48" s="16" t="s">
        <v>11</v>
      </c>
      <c r="F48" s="17">
        <v>2000</v>
      </c>
    </row>
    <row r="49" ht="16.5" customHeight="1">
      <c r="A49" s="25"/>
      <c r="B49" s="42"/>
      <c r="C49" s="43"/>
      <c r="D49" s="15">
        <v>1000</v>
      </c>
      <c r="E49" s="16" t="s">
        <v>11</v>
      </c>
      <c r="F49" s="17">
        <v>2000</v>
      </c>
    </row>
    <row r="50" ht="16.5" customHeight="1">
      <c r="A50" s="25"/>
      <c r="B50" s="42"/>
      <c r="C50" s="43"/>
      <c r="D50" s="15">
        <v>500</v>
      </c>
      <c r="E50" s="16" t="s">
        <v>11</v>
      </c>
      <c r="F50" s="17">
        <v>2000</v>
      </c>
    </row>
    <row r="51" ht="16.5" customHeight="1">
      <c r="A51" s="25"/>
      <c r="B51" s="42" t="s">
        <v>22</v>
      </c>
      <c r="C51" s="43" t="s">
        <v>28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2"/>
      <c r="C52" s="43"/>
      <c r="D52" s="15">
        <v>2000</v>
      </c>
      <c r="E52" s="16" t="s">
        <v>11</v>
      </c>
      <c r="F52" s="17">
        <v>3000</v>
      </c>
    </row>
    <row r="53" ht="16.5" customHeight="1">
      <c r="A53" s="25"/>
      <c r="B53" s="42"/>
      <c r="C53" s="43"/>
      <c r="D53" s="15">
        <v>1500</v>
      </c>
      <c r="E53" s="16" t="s">
        <v>11</v>
      </c>
      <c r="F53" s="17">
        <v>2000</v>
      </c>
    </row>
    <row r="54" ht="16.5" customHeight="1">
      <c r="A54" s="25"/>
      <c r="B54" s="42"/>
      <c r="C54" s="43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4" t="s">
        <v>29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4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4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4"/>
      <c r="D58" s="22">
        <v>1000</v>
      </c>
      <c r="E58" s="23" t="s">
        <v>11</v>
      </c>
      <c r="F58" s="24">
        <v>2000</v>
      </c>
    </row>
    <row r="59" ht="16.5" customHeight="1">
      <c r="A59" s="25" t="s">
        <v>30</v>
      </c>
      <c r="B59" s="45" t="s">
        <v>26</v>
      </c>
      <c r="C59" s="46" t="s">
        <v>31</v>
      </c>
      <c r="D59" s="47" t="s">
        <v>32</v>
      </c>
      <c r="E59" s="47"/>
      <c r="F59" s="47"/>
    </row>
    <row r="60" ht="14.6">
      <c r="A60" s="25"/>
      <c r="B60" s="42" t="s">
        <v>22</v>
      </c>
      <c r="C60" s="48" t="s">
        <v>33</v>
      </c>
      <c r="D60" s="47"/>
      <c r="E60" s="47"/>
      <c r="F60" s="47"/>
    </row>
    <row r="61" ht="24" customHeight="1">
      <c r="A61" s="25"/>
      <c r="B61" s="49" t="s">
        <v>23</v>
      </c>
      <c r="C61" s="21" t="s">
        <v>34</v>
      </c>
      <c r="D61" s="47"/>
      <c r="E61" s="47"/>
      <c r="F61" s="47"/>
    </row>
    <row r="62" ht="16.5" customHeight="1">
      <c r="A62" s="50" t="s">
        <v>35</v>
      </c>
      <c r="B62" s="51" t="s">
        <v>36</v>
      </c>
      <c r="C62" s="51"/>
      <c r="D62" s="51"/>
      <c r="E62" s="51"/>
      <c r="F62" s="51"/>
    </row>
    <row r="63" ht="16.5" customHeight="1">
      <c r="A63" s="50"/>
      <c r="B63" s="51"/>
      <c r="C63" s="51"/>
      <c r="D63" s="51"/>
      <c r="E63" s="51"/>
      <c r="F63" s="51"/>
    </row>
    <row r="64" ht="15" customHeight="1">
      <c r="A64" s="52" t="s">
        <v>37</v>
      </c>
      <c r="B64" s="52"/>
      <c r="C64" s="52"/>
      <c r="D64" s="52"/>
      <c r="E64" s="52"/>
      <c r="F64" s="52"/>
    </row>
    <row r="65" ht="15" customHeight="1">
      <c r="A65" s="52"/>
      <c r="B65" s="52"/>
      <c r="C65" s="52"/>
      <c r="D65" s="52"/>
      <c r="E65" s="52"/>
      <c r="F65" s="52"/>
    </row>
    <row r="66" ht="16.5" customHeight="1">
      <c r="A66" s="53" t="s">
        <v>38</v>
      </c>
      <c r="B66" s="53"/>
      <c r="C66" s="53"/>
      <c r="D66" s="53"/>
      <c r="E66" s="53"/>
      <c r="F66" s="53"/>
      <c r="G66" s="53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26" zoomScale="170" workbookViewId="0">
      <selection activeCell="G47" activeCellId="0" sqref="47:48"/>
    </sheetView>
  </sheetViews>
  <sheetFormatPr defaultColWidth="11.5625" defaultRowHeight="13.880000000000001"/>
  <cols>
    <col customWidth="1" min="1" max="1" style="54" width="12.99"/>
    <col customWidth="1" min="2" max="2" style="54" width="13.56"/>
    <col customWidth="1" min="3" max="3" style="54" width="14.279999999999999"/>
    <col customWidth="1" min="4" max="4" style="54" width="13.699999999999999"/>
    <col customWidth="1" min="5" max="5" style="55" width="13.699999999999999"/>
    <col customWidth="1" min="6" max="6" style="54" width="14.41"/>
    <col customWidth="0" min="7" max="257" style="54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39</v>
      </c>
      <c r="B3" s="2"/>
      <c r="C3" s="2"/>
      <c r="D3" s="2"/>
      <c r="E3" s="2"/>
      <c r="F3" s="2"/>
    </row>
    <row r="4" ht="20.25" customHeight="1">
      <c r="A4" s="56" t="s">
        <v>3</v>
      </c>
      <c r="B4" s="56"/>
      <c r="C4" s="56"/>
      <c r="D4" s="56"/>
      <c r="E4" s="56"/>
      <c r="F4" s="56"/>
    </row>
    <row r="5" ht="8.25" customHeight="1"/>
    <row r="6" ht="21.75" customHeight="1">
      <c r="A6" s="57" t="s">
        <v>40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41</v>
      </c>
      <c r="B8" s="58"/>
      <c r="C8" s="58"/>
      <c r="D8" s="58"/>
      <c r="E8" s="59" t="s">
        <v>42</v>
      </c>
      <c r="F8" s="59"/>
    </row>
    <row r="9" s="60" customFormat="1" ht="18.75" customHeight="1">
      <c r="A9" s="61" t="s">
        <v>43</v>
      </c>
      <c r="B9" s="62" t="s">
        <v>44</v>
      </c>
      <c r="C9" s="62" t="s">
        <v>45</v>
      </c>
      <c r="D9" s="63" t="s">
        <v>46</v>
      </c>
      <c r="E9" s="64" t="s">
        <v>47</v>
      </c>
      <c r="F9" s="65" t="s">
        <v>48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49</v>
      </c>
      <c r="B11" s="67"/>
      <c r="C11" s="67"/>
      <c r="D11" s="67"/>
      <c r="E11" s="67"/>
      <c r="F11" s="67"/>
    </row>
    <row r="12" ht="18.75" customHeight="1">
      <c r="A12" s="68" t="s">
        <v>50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51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52</v>
      </c>
      <c r="B14" s="80">
        <v>1.6000000000000001</v>
      </c>
      <c r="C14" s="81">
        <v>1.5</v>
      </c>
      <c r="D14" s="82" t="s">
        <v>53</v>
      </c>
      <c r="E14" s="77">
        <v>199</v>
      </c>
      <c r="F14" s="83">
        <f t="shared" si="0"/>
        <v>2985</v>
      </c>
    </row>
    <row r="15" ht="18.75" customHeight="1">
      <c r="A15" s="84" t="s">
        <v>54</v>
      </c>
      <c r="B15" s="84"/>
      <c r="C15" s="84"/>
      <c r="D15" s="84"/>
      <c r="E15" s="84"/>
      <c r="F15" s="84"/>
    </row>
    <row r="16" ht="18.75" customHeight="1">
      <c r="A16" s="85" t="s">
        <v>52</v>
      </c>
      <c r="B16" s="86">
        <v>1.8</v>
      </c>
      <c r="C16" s="87">
        <v>1</v>
      </c>
      <c r="D16" s="70" t="s">
        <v>53</v>
      </c>
      <c r="E16" s="88">
        <v>269</v>
      </c>
      <c r="F16" s="89">
        <f t="shared" si="0"/>
        <v>2690</v>
      </c>
    </row>
    <row r="17" ht="18.75" customHeight="1">
      <c r="A17" s="85"/>
      <c r="B17" s="74">
        <v>1.8</v>
      </c>
      <c r="C17" s="90">
        <v>1.5</v>
      </c>
      <c r="D17" s="76" t="s">
        <v>53</v>
      </c>
      <c r="E17" s="91">
        <v>269</v>
      </c>
      <c r="F17" s="92">
        <f t="shared" si="0"/>
        <v>4035</v>
      </c>
    </row>
    <row r="18" ht="18.75" customHeight="1">
      <c r="A18" s="85"/>
      <c r="B18" s="74">
        <v>1.8</v>
      </c>
      <c r="C18" s="93">
        <v>1.8</v>
      </c>
      <c r="D18" s="94" t="s">
        <v>53</v>
      </c>
      <c r="E18" s="77">
        <v>269</v>
      </c>
      <c r="F18" s="92">
        <f t="shared" si="0"/>
        <v>4842</v>
      </c>
    </row>
    <row r="19" ht="18.75" customHeight="1">
      <c r="A19" s="85"/>
      <c r="B19" s="95" t="s">
        <v>55</v>
      </c>
      <c r="C19" s="95" t="s">
        <v>56</v>
      </c>
      <c r="D19" s="96" t="s">
        <v>53</v>
      </c>
      <c r="E19" s="97">
        <v>269</v>
      </c>
      <c r="F19" s="83">
        <f t="shared" si="0"/>
        <v>5380</v>
      </c>
    </row>
    <row r="20" ht="18.75" customHeight="1">
      <c r="A20" s="85" t="s">
        <v>52</v>
      </c>
      <c r="B20" s="98">
        <v>2</v>
      </c>
      <c r="C20" s="90">
        <v>1</v>
      </c>
      <c r="D20" s="99" t="s">
        <v>53</v>
      </c>
      <c r="E20" s="88">
        <v>340</v>
      </c>
      <c r="F20" s="89">
        <f t="shared" si="0"/>
        <v>3400</v>
      </c>
    </row>
    <row r="21" ht="18.75" customHeight="1">
      <c r="A21" s="85"/>
      <c r="B21" s="100">
        <v>2</v>
      </c>
      <c r="C21" s="90">
        <v>1.5</v>
      </c>
      <c r="D21" s="101" t="s">
        <v>53</v>
      </c>
      <c r="E21" s="77">
        <v>340</v>
      </c>
      <c r="F21" s="92">
        <f t="shared" si="0"/>
        <v>5100</v>
      </c>
    </row>
    <row r="22" ht="18.75" customHeight="1">
      <c r="A22" s="85"/>
      <c r="B22" s="100">
        <v>2</v>
      </c>
      <c r="C22" s="81">
        <v>2</v>
      </c>
      <c r="D22" s="102" t="s">
        <v>53</v>
      </c>
      <c r="E22" s="97">
        <v>340</v>
      </c>
      <c r="F22" s="83">
        <f t="shared" si="0"/>
        <v>6800</v>
      </c>
    </row>
    <row r="23" ht="18.75" customHeight="1">
      <c r="A23" s="85" t="s">
        <v>57</v>
      </c>
      <c r="B23" s="103">
        <v>1.8</v>
      </c>
      <c r="C23" s="87">
        <v>1.5</v>
      </c>
      <c r="D23" s="94" t="s">
        <v>53</v>
      </c>
      <c r="E23" s="88">
        <v>185</v>
      </c>
      <c r="F23" s="89">
        <f t="shared" si="0"/>
        <v>2775</v>
      </c>
    </row>
    <row r="24" ht="18.75" customHeight="1">
      <c r="A24" s="85"/>
      <c r="B24" s="104">
        <v>1.8</v>
      </c>
      <c r="C24" s="105">
        <v>1.8</v>
      </c>
      <c r="D24" s="76" t="s">
        <v>53</v>
      </c>
      <c r="E24" s="77">
        <v>185</v>
      </c>
      <c r="F24" s="92">
        <f t="shared" si="0"/>
        <v>3330</v>
      </c>
    </row>
    <row r="25" ht="18.75" customHeight="1">
      <c r="A25" s="85"/>
      <c r="B25" s="80">
        <v>1.8</v>
      </c>
      <c r="C25" s="81">
        <v>2</v>
      </c>
      <c r="D25" s="102" t="s">
        <v>53</v>
      </c>
      <c r="E25" s="97">
        <v>185</v>
      </c>
      <c r="F25" s="83">
        <f t="shared" si="0"/>
        <v>3700</v>
      </c>
    </row>
    <row r="26" ht="18.75" customHeight="1">
      <c r="A26" s="85" t="s">
        <v>57</v>
      </c>
      <c r="B26" s="106">
        <v>2</v>
      </c>
      <c r="C26" s="87">
        <v>1.5</v>
      </c>
      <c r="D26" s="70" t="s">
        <v>53</v>
      </c>
      <c r="E26" s="88">
        <v>220</v>
      </c>
      <c r="F26" s="78">
        <f t="shared" si="0"/>
        <v>3300</v>
      </c>
    </row>
    <row r="27" ht="18.75" customHeight="1">
      <c r="A27" s="85"/>
      <c r="B27" s="104">
        <v>2</v>
      </c>
      <c r="C27" s="107">
        <v>1.8</v>
      </c>
      <c r="D27" s="94" t="s">
        <v>53</v>
      </c>
      <c r="E27" s="77">
        <v>220</v>
      </c>
      <c r="F27" s="92">
        <f t="shared" si="0"/>
        <v>3960</v>
      </c>
    </row>
    <row r="28" ht="18.75" customHeight="1">
      <c r="A28" s="85"/>
      <c r="B28" s="80">
        <v>2</v>
      </c>
      <c r="C28" s="81">
        <v>2</v>
      </c>
      <c r="D28" s="108" t="s">
        <v>53</v>
      </c>
      <c r="E28" s="109">
        <v>220</v>
      </c>
      <c r="F28" s="110">
        <f t="shared" si="0"/>
        <v>4400</v>
      </c>
    </row>
    <row r="29" ht="18.75" customHeight="1">
      <c r="A29" s="85" t="s">
        <v>58</v>
      </c>
      <c r="B29" s="103">
        <v>1.8</v>
      </c>
      <c r="C29" s="87">
        <v>1.5</v>
      </c>
      <c r="D29" s="70" t="s">
        <v>53</v>
      </c>
      <c r="E29" s="88">
        <v>152</v>
      </c>
      <c r="F29" s="89">
        <f t="shared" si="0"/>
        <v>2280</v>
      </c>
    </row>
    <row r="30" ht="18.75" customHeight="1">
      <c r="A30" s="85"/>
      <c r="B30" s="104">
        <v>1.8</v>
      </c>
      <c r="C30" s="75">
        <v>1.8</v>
      </c>
      <c r="D30" s="94" t="s">
        <v>53</v>
      </c>
      <c r="E30" s="77">
        <v>152</v>
      </c>
      <c r="F30" s="92">
        <f t="shared" si="0"/>
        <v>2736</v>
      </c>
    </row>
    <row r="31" ht="18.75" customHeight="1">
      <c r="A31" s="85"/>
      <c r="B31" s="80">
        <v>1.8</v>
      </c>
      <c r="C31" s="81">
        <v>2</v>
      </c>
      <c r="D31" s="108" t="s">
        <v>53</v>
      </c>
      <c r="E31" s="97">
        <v>152</v>
      </c>
      <c r="F31" s="83">
        <f t="shared" si="0"/>
        <v>3040</v>
      </c>
    </row>
    <row r="32" ht="18.75" customHeight="1">
      <c r="A32" s="68" t="s">
        <v>12</v>
      </c>
      <c r="B32" s="86">
        <v>1.8</v>
      </c>
      <c r="C32" s="69">
        <v>1</v>
      </c>
      <c r="D32" s="111" t="s">
        <v>53</v>
      </c>
      <c r="E32" s="88">
        <v>133</v>
      </c>
      <c r="F32" s="89">
        <f t="shared" si="0"/>
        <v>1330</v>
      </c>
    </row>
    <row r="33" ht="18.75" customHeight="1">
      <c r="A33" s="68"/>
      <c r="B33" s="106">
        <v>1.8</v>
      </c>
      <c r="C33" s="75">
        <v>1.5</v>
      </c>
      <c r="D33" s="76" t="s">
        <v>53</v>
      </c>
      <c r="E33" s="77">
        <v>133</v>
      </c>
      <c r="F33" s="92">
        <f t="shared" si="0"/>
        <v>1995</v>
      </c>
    </row>
    <row r="34" ht="18.75" customHeight="1">
      <c r="A34" s="68"/>
      <c r="B34" s="104">
        <v>1.8</v>
      </c>
      <c r="C34" s="90">
        <v>1.8</v>
      </c>
      <c r="D34" s="112" t="s">
        <v>53</v>
      </c>
      <c r="E34" s="109">
        <v>133</v>
      </c>
      <c r="F34" s="113">
        <f t="shared" si="0"/>
        <v>2394</v>
      </c>
    </row>
    <row r="35" ht="25.5" customHeight="1">
      <c r="A35" s="68"/>
      <c r="B35" s="74">
        <v>1.8</v>
      </c>
      <c r="C35" s="114">
        <v>2</v>
      </c>
      <c r="D35" s="115" t="s">
        <v>53</v>
      </c>
      <c r="E35" s="97">
        <v>133</v>
      </c>
      <c r="F35" s="92">
        <f t="shared" si="0"/>
        <v>2660</v>
      </c>
    </row>
    <row r="36" ht="18.75" hidden="1" customHeight="1">
      <c r="A36" s="116"/>
      <c r="B36" s="106"/>
      <c r="C36" s="75">
        <v>1.8</v>
      </c>
      <c r="D36" s="94" t="s">
        <v>53</v>
      </c>
      <c r="E36" s="91">
        <f t="shared" ref="E36:E37" si="1">F36/($D$16*$C36)</f>
        <v>54.4444444444444</v>
      </c>
      <c r="F36" s="92">
        <v>980</v>
      </c>
    </row>
    <row r="37" ht="18.75" hidden="1" customHeight="1">
      <c r="A37" s="116"/>
      <c r="B37" s="117"/>
      <c r="C37" s="81">
        <v>2</v>
      </c>
      <c r="D37" s="94" t="s">
        <v>53</v>
      </c>
      <c r="E37" s="97">
        <f t="shared" si="1"/>
        <v>54.5</v>
      </c>
      <c r="F37" s="83">
        <v>1090</v>
      </c>
    </row>
    <row r="38" ht="18.75" customHeight="1">
      <c r="A38" s="85" t="s">
        <v>12</v>
      </c>
      <c r="B38" s="86">
        <v>2</v>
      </c>
      <c r="C38" s="87">
        <v>1.5</v>
      </c>
      <c r="D38" s="111" t="s">
        <v>53</v>
      </c>
      <c r="E38" s="77">
        <v>165</v>
      </c>
      <c r="F38" s="89">
        <f t="shared" si="0"/>
        <v>2475</v>
      </c>
    </row>
    <row r="39" ht="18.75" customHeight="1">
      <c r="A39" s="85"/>
      <c r="B39" s="106">
        <v>2</v>
      </c>
      <c r="C39" s="105">
        <v>1.8</v>
      </c>
      <c r="D39" s="76" t="s">
        <v>53</v>
      </c>
      <c r="E39" s="77">
        <v>165</v>
      </c>
      <c r="F39" s="92">
        <f t="shared" si="0"/>
        <v>2970</v>
      </c>
    </row>
    <row r="40" ht="18.75" customHeight="1">
      <c r="A40" s="85"/>
      <c r="B40" s="80">
        <v>2</v>
      </c>
      <c r="C40" s="81">
        <v>2</v>
      </c>
      <c r="D40" s="102" t="s">
        <v>53</v>
      </c>
      <c r="E40" s="97">
        <v>165</v>
      </c>
      <c r="F40" s="83">
        <f t="shared" si="0"/>
        <v>3300</v>
      </c>
    </row>
    <row r="41" ht="18.75" customHeight="1">
      <c r="A41" s="85" t="s">
        <v>12</v>
      </c>
      <c r="B41" s="103">
        <v>2.5</v>
      </c>
      <c r="C41" s="87">
        <v>1.5</v>
      </c>
      <c r="D41" s="94" t="s">
        <v>53</v>
      </c>
      <c r="E41" s="88">
        <v>235</v>
      </c>
      <c r="F41" s="89">
        <f t="shared" si="0"/>
        <v>3525</v>
      </c>
    </row>
    <row r="42" ht="18.75" customHeight="1">
      <c r="A42" s="85"/>
      <c r="B42" s="104">
        <v>2.5</v>
      </c>
      <c r="C42" s="75">
        <v>1.8</v>
      </c>
      <c r="D42" s="76" t="s">
        <v>53</v>
      </c>
      <c r="E42" s="77">
        <v>235</v>
      </c>
      <c r="F42" s="92">
        <f t="shared" si="0"/>
        <v>4230</v>
      </c>
    </row>
    <row r="43" ht="18.75" customHeight="1">
      <c r="A43" s="85"/>
      <c r="B43" s="80">
        <v>2.5</v>
      </c>
      <c r="C43" s="81" t="s">
        <v>59</v>
      </c>
      <c r="D43" s="108" t="s">
        <v>53</v>
      </c>
      <c r="E43" s="97">
        <v>235</v>
      </c>
      <c r="F43" s="83">
        <f t="shared" si="0"/>
        <v>4700</v>
      </c>
    </row>
    <row r="44" ht="18.75" customHeight="1">
      <c r="A44" s="85" t="s">
        <v>12</v>
      </c>
      <c r="B44" s="103">
        <v>3</v>
      </c>
      <c r="C44" s="87">
        <v>1.5</v>
      </c>
      <c r="D44" s="111" t="s">
        <v>53</v>
      </c>
      <c r="E44" s="88">
        <v>289</v>
      </c>
      <c r="F44" s="89">
        <f t="shared" si="0"/>
        <v>4335</v>
      </c>
    </row>
    <row r="45" ht="18.75" customHeight="1">
      <c r="A45" s="85"/>
      <c r="B45" s="104">
        <v>3</v>
      </c>
      <c r="C45" s="75">
        <v>1.8</v>
      </c>
      <c r="D45" s="115" t="s">
        <v>53</v>
      </c>
      <c r="E45" s="77">
        <v>289</v>
      </c>
      <c r="F45" s="92">
        <f t="shared" si="0"/>
        <v>5202</v>
      </c>
    </row>
    <row r="46" ht="18.75" customHeight="1">
      <c r="A46" s="85"/>
      <c r="B46" s="80">
        <v>3</v>
      </c>
      <c r="C46" s="81">
        <v>2</v>
      </c>
      <c r="D46" s="108" t="s">
        <v>53</v>
      </c>
      <c r="E46" s="97">
        <v>289</v>
      </c>
      <c r="F46" s="83">
        <f t="shared" si="0"/>
        <v>5780</v>
      </c>
    </row>
    <row r="47" ht="18.75" customHeight="1">
      <c r="A47" s="118" t="s">
        <v>37</v>
      </c>
      <c r="B47" s="118"/>
      <c r="C47" s="118"/>
      <c r="D47" s="118"/>
      <c r="E47" s="118"/>
      <c r="F47" s="118"/>
    </row>
    <row r="48" ht="29.25" customHeight="1">
      <c r="A48" s="118"/>
      <c r="B48" s="118"/>
      <c r="C48" s="118"/>
      <c r="D48" s="118"/>
      <c r="E48" s="118"/>
      <c r="F48" s="118"/>
    </row>
    <row r="49" ht="18.75" customHeight="1">
      <c r="A49" s="119" t="s">
        <v>60</v>
      </c>
      <c r="B49" s="119"/>
      <c r="C49" s="119"/>
      <c r="D49" s="119"/>
      <c r="E49" s="120"/>
      <c r="F49" s="120"/>
    </row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4" ht="16.5" customHeight="1"/>
    <row r="65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8"/>
    <mergeCell ref="A49:D49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50" workbookViewId="0">
      <selection activeCell="D25" activeCellId="0" sqref="D25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61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29" t="s">
        <v>66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33" t="s">
        <v>67</v>
      </c>
      <c r="B10" s="134" t="s">
        <v>12</v>
      </c>
      <c r="C10" s="135">
        <v>75</v>
      </c>
      <c r="D10" s="136">
        <v>0.14999999999999999</v>
      </c>
      <c r="E10" s="137" t="s">
        <v>11</v>
      </c>
      <c r="F10" s="138">
        <v>45</v>
      </c>
      <c r="G10" s="139">
        <f t="shared" ref="G10:G15" si="2">D10*F10</f>
        <v>6.75</v>
      </c>
      <c r="H10" s="140">
        <f t="shared" ref="H10:H14" si="3">$C$10*D10*F10</f>
        <v>506.25</v>
      </c>
      <c r="I10" s="141"/>
    </row>
    <row r="11" ht="19.899999999999999" customHeight="1">
      <c r="A11" s="133"/>
      <c r="B11" s="134"/>
      <c r="C11" s="135"/>
      <c r="D11" s="142">
        <v>0.25</v>
      </c>
      <c r="E11" s="143" t="s">
        <v>11</v>
      </c>
      <c r="F11" s="144">
        <v>50</v>
      </c>
      <c r="G11" s="145">
        <f t="shared" si="2"/>
        <v>12.5</v>
      </c>
      <c r="H11" s="146">
        <f t="shared" si="3"/>
        <v>937.5</v>
      </c>
      <c r="I11" s="147"/>
    </row>
    <row r="12" ht="19.899999999999999" customHeight="1">
      <c r="A12" s="133"/>
      <c r="B12" s="134"/>
      <c r="C12" s="135"/>
      <c r="D12" s="142">
        <v>0.34999999999999998</v>
      </c>
      <c r="E12" s="143" t="s">
        <v>11</v>
      </c>
      <c r="F12" s="144">
        <v>50</v>
      </c>
      <c r="G12" s="145">
        <f t="shared" si="2"/>
        <v>17.5</v>
      </c>
      <c r="H12" s="146">
        <f t="shared" si="3"/>
        <v>1312.5</v>
      </c>
      <c r="I12" s="147"/>
    </row>
    <row r="13" ht="19.899999999999999" customHeight="1">
      <c r="A13" s="133"/>
      <c r="B13" s="134"/>
      <c r="C13" s="135"/>
      <c r="D13" s="142">
        <v>0.5</v>
      </c>
      <c r="E13" s="143" t="s">
        <v>11</v>
      </c>
      <c r="F13" s="144">
        <v>50</v>
      </c>
      <c r="G13" s="145">
        <f t="shared" si="2"/>
        <v>25</v>
      </c>
      <c r="H13" s="148">
        <f t="shared" si="3"/>
        <v>1875</v>
      </c>
      <c r="I13" s="147"/>
    </row>
    <row r="14" ht="19.899999999999999" customHeight="1">
      <c r="A14" s="133"/>
      <c r="B14" s="134"/>
      <c r="C14" s="135"/>
      <c r="D14" s="149">
        <v>1</v>
      </c>
      <c r="E14" s="150" t="s">
        <v>11</v>
      </c>
      <c r="F14" s="151">
        <v>50</v>
      </c>
      <c r="G14" s="152">
        <f t="shared" si="2"/>
        <v>50</v>
      </c>
      <c r="H14" s="153">
        <f t="shared" si="3"/>
        <v>3750</v>
      </c>
      <c r="I14" s="154"/>
    </row>
    <row r="15" ht="19.899999999999999" customHeight="1">
      <c r="A15" s="155" t="s">
        <v>68</v>
      </c>
      <c r="B15" s="156" t="s">
        <v>12</v>
      </c>
      <c r="C15" s="157">
        <v>75</v>
      </c>
      <c r="D15" s="142">
        <v>1.5</v>
      </c>
      <c r="E15" s="143" t="s">
        <v>11</v>
      </c>
      <c r="F15" s="144">
        <v>45</v>
      </c>
      <c r="G15" s="145">
        <f t="shared" si="2"/>
        <v>67.5</v>
      </c>
      <c r="H15" s="158">
        <f>$C$15*D15*F15</f>
        <v>5062.5</v>
      </c>
      <c r="I15" s="147"/>
    </row>
    <row r="16" ht="19.899999999999999" customHeight="1">
      <c r="A16" s="159" t="s">
        <v>69</v>
      </c>
      <c r="B16" s="160"/>
      <c r="C16" s="160"/>
      <c r="D16" s="161"/>
      <c r="E16" s="160"/>
      <c r="F16" s="162"/>
      <c r="G16" s="163"/>
      <c r="H16" s="164"/>
      <c r="I16" s="165"/>
      <c r="K16" s="166"/>
      <c r="L16" s="166"/>
    </row>
    <row r="17" ht="19.899999999999999" customHeight="1">
      <c r="A17" s="167" t="s">
        <v>70</v>
      </c>
      <c r="B17" s="168" t="s">
        <v>71</v>
      </c>
      <c r="C17" s="169">
        <v>135</v>
      </c>
      <c r="D17" s="136">
        <v>1</v>
      </c>
      <c r="E17" s="137" t="s">
        <v>11</v>
      </c>
      <c r="F17" s="138">
        <v>15</v>
      </c>
      <c r="G17" s="170">
        <f>D18*F18</f>
        <v>15</v>
      </c>
      <c r="H17" s="171">
        <f t="shared" ref="H17:H51" si="4">C17*G17</f>
        <v>2025</v>
      </c>
      <c r="I17" s="172"/>
    </row>
    <row r="18" ht="19.899999999999999" customHeight="1">
      <c r="A18" s="173" t="s">
        <v>72</v>
      </c>
      <c r="B18" s="156" t="s">
        <v>50</v>
      </c>
      <c r="C18" s="157">
        <v>125</v>
      </c>
      <c r="D18" s="142">
        <v>1</v>
      </c>
      <c r="E18" s="143" t="s">
        <v>11</v>
      </c>
      <c r="F18" s="144">
        <v>15</v>
      </c>
      <c r="G18" s="145">
        <f t="shared" ref="G18:G51" si="5">D18*F18</f>
        <v>15</v>
      </c>
      <c r="H18" s="171">
        <f t="shared" si="4"/>
        <v>1875</v>
      </c>
      <c r="I18" s="147"/>
    </row>
    <row r="19" ht="19.899999999999999" customHeight="1">
      <c r="A19" s="173" t="s">
        <v>73</v>
      </c>
      <c r="B19" s="156" t="s">
        <v>74</v>
      </c>
      <c r="C19" s="157">
        <v>120</v>
      </c>
      <c r="D19" s="142">
        <v>1</v>
      </c>
      <c r="E19" s="143" t="s">
        <v>11</v>
      </c>
      <c r="F19" s="144">
        <v>15</v>
      </c>
      <c r="G19" s="145">
        <f t="shared" si="5"/>
        <v>15</v>
      </c>
      <c r="H19" s="171">
        <f t="shared" si="4"/>
        <v>1800</v>
      </c>
      <c r="I19" s="147"/>
    </row>
    <row r="20" ht="19.899999999999999" customHeight="1">
      <c r="A20" s="173" t="s">
        <v>75</v>
      </c>
      <c r="B20" s="156" t="s">
        <v>76</v>
      </c>
      <c r="C20" s="157">
        <v>100</v>
      </c>
      <c r="D20" s="142">
        <v>1</v>
      </c>
      <c r="E20" s="143" t="s">
        <v>11</v>
      </c>
      <c r="F20" s="144">
        <v>25</v>
      </c>
      <c r="G20" s="145">
        <f t="shared" si="5"/>
        <v>25</v>
      </c>
      <c r="H20" s="171">
        <f t="shared" si="4"/>
        <v>2500</v>
      </c>
      <c r="I20" s="147"/>
    </row>
    <row r="21" ht="19.899999999999999" customHeight="1">
      <c r="A21" s="173" t="s">
        <v>77</v>
      </c>
      <c r="B21" s="156" t="s">
        <v>52</v>
      </c>
      <c r="C21" s="157">
        <v>130</v>
      </c>
      <c r="D21" s="142">
        <v>1</v>
      </c>
      <c r="E21" s="143" t="s">
        <v>11</v>
      </c>
      <c r="F21" s="144">
        <v>25</v>
      </c>
      <c r="G21" s="145">
        <f t="shared" si="5"/>
        <v>25</v>
      </c>
      <c r="H21" s="171">
        <f t="shared" si="4"/>
        <v>3250</v>
      </c>
      <c r="I21" s="147"/>
    </row>
    <row r="22" ht="19.899999999999999" customHeight="1">
      <c r="A22" s="173" t="s">
        <v>67</v>
      </c>
      <c r="B22" s="156" t="s">
        <v>52</v>
      </c>
      <c r="C22" s="157">
        <v>165</v>
      </c>
      <c r="D22" s="142">
        <v>1</v>
      </c>
      <c r="E22" s="143" t="s">
        <v>11</v>
      </c>
      <c r="F22" s="144">
        <v>50</v>
      </c>
      <c r="G22" s="145">
        <f t="shared" si="5"/>
        <v>50</v>
      </c>
      <c r="H22" s="171">
        <f t="shared" si="4"/>
        <v>8250</v>
      </c>
      <c r="I22" s="147"/>
    </row>
    <row r="23" ht="19.899999999999999" customHeight="1">
      <c r="A23" s="173" t="s">
        <v>67</v>
      </c>
      <c r="B23" s="156" t="s">
        <v>78</v>
      </c>
      <c r="C23" s="157">
        <v>245</v>
      </c>
      <c r="D23" s="142" t="s">
        <v>79</v>
      </c>
      <c r="E23" s="143" t="s">
        <v>11</v>
      </c>
      <c r="F23" s="144">
        <v>25</v>
      </c>
      <c r="G23" s="145">
        <f t="shared" si="5"/>
        <v>37.5</v>
      </c>
      <c r="H23" s="171">
        <f t="shared" si="4"/>
        <v>9187.5</v>
      </c>
      <c r="I23" s="147"/>
    </row>
    <row r="24" ht="19.899999999999999" customHeight="1">
      <c r="A24" s="173" t="s">
        <v>67</v>
      </c>
      <c r="B24" s="156" t="s">
        <v>12</v>
      </c>
      <c r="C24" s="157">
        <v>88</v>
      </c>
      <c r="D24" s="149" t="s">
        <v>79</v>
      </c>
      <c r="E24" s="150" t="s">
        <v>11</v>
      </c>
      <c r="F24" s="151">
        <v>50</v>
      </c>
      <c r="G24" s="152">
        <f t="shared" si="5"/>
        <v>75</v>
      </c>
      <c r="H24" s="171">
        <f t="shared" si="4"/>
        <v>6600</v>
      </c>
      <c r="I24" s="147"/>
    </row>
    <row r="25" ht="19.899999999999999" customHeight="1">
      <c r="A25" s="174" t="s">
        <v>67</v>
      </c>
      <c r="B25" s="175" t="s">
        <v>12</v>
      </c>
      <c r="C25" s="176">
        <v>88</v>
      </c>
      <c r="D25" s="149" t="s">
        <v>55</v>
      </c>
      <c r="E25" s="150" t="s">
        <v>11</v>
      </c>
      <c r="F25" s="151">
        <v>25</v>
      </c>
      <c r="G25" s="152">
        <f t="shared" si="5"/>
        <v>45</v>
      </c>
      <c r="H25" s="171">
        <f t="shared" si="4"/>
        <v>3960</v>
      </c>
      <c r="I25" s="154"/>
    </row>
    <row r="26" ht="19.899999999999999" customHeight="1">
      <c r="A26" s="174" t="s">
        <v>67</v>
      </c>
      <c r="B26" s="175" t="s">
        <v>12</v>
      </c>
      <c r="C26" s="176">
        <v>88</v>
      </c>
      <c r="D26" s="149" t="s">
        <v>59</v>
      </c>
      <c r="E26" s="150" t="s">
        <v>11</v>
      </c>
      <c r="F26" s="151">
        <v>25</v>
      </c>
      <c r="G26" s="152">
        <f t="shared" si="5"/>
        <v>50</v>
      </c>
      <c r="H26" s="171">
        <f t="shared" si="4"/>
        <v>4400</v>
      </c>
      <c r="I26" s="154"/>
    </row>
    <row r="27" ht="19.899999999999999" customHeight="1">
      <c r="A27" s="174" t="s">
        <v>68</v>
      </c>
      <c r="B27" s="175" t="s">
        <v>80</v>
      </c>
      <c r="C27" s="176"/>
      <c r="D27" s="149">
        <v>1</v>
      </c>
      <c r="E27" s="150" t="s">
        <v>11</v>
      </c>
      <c r="F27" s="151">
        <v>25</v>
      </c>
      <c r="G27" s="152">
        <v>25</v>
      </c>
      <c r="H27" s="171">
        <f t="shared" si="4"/>
        <v>0</v>
      </c>
      <c r="I27" s="154" t="s">
        <v>81</v>
      </c>
    </row>
    <row r="28" ht="19.899999999999999" customHeight="1">
      <c r="A28" s="173" t="s">
        <v>68</v>
      </c>
      <c r="B28" s="156" t="s">
        <v>12</v>
      </c>
      <c r="C28" s="157"/>
      <c r="D28" s="142">
        <v>1.5</v>
      </c>
      <c r="E28" s="143" t="s">
        <v>11</v>
      </c>
      <c r="F28" s="144">
        <v>50</v>
      </c>
      <c r="G28" s="145">
        <f t="shared" si="5"/>
        <v>75</v>
      </c>
      <c r="H28" s="171">
        <f t="shared" si="4"/>
        <v>0</v>
      </c>
      <c r="I28" s="147"/>
    </row>
    <row r="29" ht="19.899999999999999" customHeight="1">
      <c r="A29" s="173" t="s">
        <v>68</v>
      </c>
      <c r="B29" s="156" t="s">
        <v>12</v>
      </c>
      <c r="C29" s="157"/>
      <c r="D29" s="142">
        <v>1.8</v>
      </c>
      <c r="E29" s="143" t="s">
        <v>11</v>
      </c>
      <c r="F29" s="144">
        <v>50</v>
      </c>
      <c r="G29" s="145">
        <f t="shared" si="5"/>
        <v>90</v>
      </c>
      <c r="H29" s="171">
        <f t="shared" si="4"/>
        <v>0</v>
      </c>
      <c r="I29" s="147"/>
    </row>
    <row r="30" ht="19.899999999999999" customHeight="1">
      <c r="A30" s="173" t="s">
        <v>68</v>
      </c>
      <c r="B30" s="156" t="s">
        <v>12</v>
      </c>
      <c r="C30" s="157"/>
      <c r="D30" s="142">
        <v>2</v>
      </c>
      <c r="E30" s="143" t="s">
        <v>11</v>
      </c>
      <c r="F30" s="144">
        <v>50</v>
      </c>
      <c r="G30" s="145">
        <f t="shared" si="5"/>
        <v>100</v>
      </c>
      <c r="H30" s="171">
        <f t="shared" si="4"/>
        <v>0</v>
      </c>
      <c r="I30" s="147"/>
    </row>
    <row r="31" ht="19.899999999999999" customHeight="1">
      <c r="A31" s="177" t="s">
        <v>82</v>
      </c>
      <c r="B31" s="156" t="s">
        <v>52</v>
      </c>
      <c r="C31" s="157"/>
      <c r="D31" s="149">
        <v>1</v>
      </c>
      <c r="E31" s="150" t="s">
        <v>11</v>
      </c>
      <c r="F31" s="151">
        <v>50</v>
      </c>
      <c r="G31" s="152">
        <f t="shared" si="5"/>
        <v>50</v>
      </c>
      <c r="H31" s="171">
        <f t="shared" si="4"/>
        <v>0</v>
      </c>
      <c r="I31" s="141"/>
    </row>
    <row r="32" ht="19.899999999999999" customHeight="1">
      <c r="A32" s="177"/>
      <c r="B32" s="156" t="s">
        <v>52</v>
      </c>
      <c r="C32" s="157"/>
      <c r="D32" s="149">
        <v>1.5</v>
      </c>
      <c r="E32" s="150" t="s">
        <v>11</v>
      </c>
      <c r="F32" s="151">
        <v>50</v>
      </c>
      <c r="G32" s="152">
        <f t="shared" si="5"/>
        <v>75</v>
      </c>
      <c r="H32" s="171">
        <f t="shared" si="4"/>
        <v>0</v>
      </c>
      <c r="I32" s="178"/>
    </row>
    <row r="33" ht="19.899999999999999" customHeight="1">
      <c r="A33" s="177"/>
      <c r="B33" s="156" t="s">
        <v>80</v>
      </c>
      <c r="C33" s="176"/>
      <c r="D33" s="179">
        <v>1</v>
      </c>
      <c r="E33" s="150" t="s">
        <v>11</v>
      </c>
      <c r="F33" s="180">
        <v>50</v>
      </c>
      <c r="G33" s="152">
        <f t="shared" si="5"/>
        <v>50</v>
      </c>
      <c r="H33" s="171">
        <f t="shared" si="4"/>
        <v>0</v>
      </c>
      <c r="I33" s="141"/>
    </row>
    <row r="34" ht="19.899999999999999" customHeight="1">
      <c r="A34" s="177"/>
      <c r="B34" s="156" t="s">
        <v>80</v>
      </c>
      <c r="C34" s="176"/>
      <c r="D34" s="142">
        <v>1.5</v>
      </c>
      <c r="E34" s="150" t="s">
        <v>11</v>
      </c>
      <c r="F34" s="180">
        <v>50</v>
      </c>
      <c r="G34" s="152">
        <f t="shared" si="5"/>
        <v>75</v>
      </c>
      <c r="H34" s="171">
        <f t="shared" si="4"/>
        <v>0</v>
      </c>
      <c r="I34" s="141"/>
    </row>
    <row r="35" ht="19.899999999999999" customHeight="1">
      <c r="A35" s="177"/>
      <c r="B35" s="156" t="s">
        <v>12</v>
      </c>
      <c r="C35" s="157"/>
      <c r="D35" s="149">
        <v>1.5</v>
      </c>
      <c r="E35" s="143" t="s">
        <v>11</v>
      </c>
      <c r="F35" s="180">
        <v>30</v>
      </c>
      <c r="G35" s="145">
        <f t="shared" si="5"/>
        <v>45</v>
      </c>
      <c r="H35" s="171">
        <f t="shared" si="4"/>
        <v>0</v>
      </c>
      <c r="I35" s="181"/>
      <c r="L35" s="182"/>
    </row>
    <row r="36" ht="19.899999999999999" customHeight="1">
      <c r="A36" s="177"/>
      <c r="B36" s="156" t="s">
        <v>12</v>
      </c>
      <c r="C36" s="157"/>
      <c r="D36" s="142">
        <v>1.8</v>
      </c>
      <c r="E36" s="143" t="s">
        <v>11</v>
      </c>
      <c r="F36" s="180">
        <v>30</v>
      </c>
      <c r="G36" s="145">
        <f t="shared" si="5"/>
        <v>54</v>
      </c>
      <c r="H36" s="171">
        <f t="shared" si="4"/>
        <v>0</v>
      </c>
      <c r="I36" s="147"/>
    </row>
    <row r="37" ht="19.899999999999999" customHeight="1">
      <c r="A37" s="177"/>
      <c r="B37" s="156" t="s">
        <v>12</v>
      </c>
      <c r="C37" s="157"/>
      <c r="D37" s="142">
        <v>2</v>
      </c>
      <c r="E37" s="143" t="s">
        <v>11</v>
      </c>
      <c r="F37" s="180">
        <v>30</v>
      </c>
      <c r="G37" s="145">
        <f t="shared" si="5"/>
        <v>60</v>
      </c>
      <c r="H37" s="171">
        <f t="shared" si="4"/>
        <v>0</v>
      </c>
      <c r="I37" s="154"/>
    </row>
    <row r="38" ht="19.899999999999999" customHeight="1">
      <c r="A38" s="183" t="s">
        <v>83</v>
      </c>
      <c r="B38" s="184" t="s">
        <v>12</v>
      </c>
      <c r="C38" s="157">
        <v>200</v>
      </c>
      <c r="D38" s="142" t="s">
        <v>84</v>
      </c>
      <c r="E38" s="143" t="s">
        <v>11</v>
      </c>
      <c r="F38" s="144">
        <v>15</v>
      </c>
      <c r="G38" s="145">
        <f t="shared" si="5"/>
        <v>18</v>
      </c>
      <c r="H38" s="171">
        <f t="shared" si="4"/>
        <v>3600</v>
      </c>
      <c r="I38" s="154"/>
    </row>
    <row r="39" ht="19.899999999999999" customHeight="1">
      <c r="A39" s="185"/>
      <c r="B39" s="184" t="s">
        <v>12</v>
      </c>
      <c r="C39" s="157">
        <v>200</v>
      </c>
      <c r="D39" s="142">
        <v>1.5</v>
      </c>
      <c r="E39" s="143" t="s">
        <v>11</v>
      </c>
      <c r="F39" s="144">
        <v>15</v>
      </c>
      <c r="G39" s="145">
        <f t="shared" si="5"/>
        <v>22.5</v>
      </c>
      <c r="H39" s="171">
        <f t="shared" si="4"/>
        <v>4500</v>
      </c>
      <c r="I39" s="154"/>
    </row>
    <row r="40" ht="19.899999999999999" customHeight="1">
      <c r="A40" s="186"/>
      <c r="B40" s="184" t="s">
        <v>12</v>
      </c>
      <c r="C40" s="157">
        <v>200</v>
      </c>
      <c r="D40" s="142">
        <v>1.8</v>
      </c>
      <c r="E40" s="143" t="s">
        <v>11</v>
      </c>
      <c r="F40" s="144">
        <v>15</v>
      </c>
      <c r="G40" s="145">
        <f t="shared" si="5"/>
        <v>27</v>
      </c>
      <c r="H40" s="171">
        <f t="shared" si="4"/>
        <v>5400</v>
      </c>
      <c r="I40" s="154"/>
    </row>
    <row r="41" ht="19.899999999999999" customHeight="1">
      <c r="A41" s="187"/>
      <c r="B41" s="184" t="s">
        <v>12</v>
      </c>
      <c r="C41" s="157">
        <v>200</v>
      </c>
      <c r="D41" s="188">
        <v>2</v>
      </c>
      <c r="E41" s="189" t="s">
        <v>11</v>
      </c>
      <c r="F41" s="190">
        <v>15</v>
      </c>
      <c r="G41" s="191">
        <f t="shared" si="5"/>
        <v>30</v>
      </c>
      <c r="H41" s="171">
        <f t="shared" si="4"/>
        <v>6000</v>
      </c>
      <c r="I41" s="154"/>
    </row>
    <row r="42" ht="19.899999999999999" customHeight="1">
      <c r="A42" s="177" t="s">
        <v>85</v>
      </c>
      <c r="B42" s="156" t="s">
        <v>12</v>
      </c>
      <c r="C42" s="157"/>
      <c r="D42" s="142">
        <v>1.5</v>
      </c>
      <c r="E42" s="143" t="s">
        <v>11</v>
      </c>
      <c r="F42" s="144">
        <v>15</v>
      </c>
      <c r="G42" s="145">
        <f t="shared" si="5"/>
        <v>22.5</v>
      </c>
      <c r="H42" s="171">
        <f t="shared" si="4"/>
        <v>0</v>
      </c>
      <c r="I42" s="154" t="s">
        <v>81</v>
      </c>
    </row>
    <row r="43" ht="19.899999999999999" customHeight="1">
      <c r="A43" s="177"/>
      <c r="B43" s="156" t="s">
        <v>12</v>
      </c>
      <c r="C43" s="157"/>
      <c r="D43" s="142">
        <v>1.8</v>
      </c>
      <c r="E43" s="143" t="s">
        <v>11</v>
      </c>
      <c r="F43" s="144">
        <v>15</v>
      </c>
      <c r="G43" s="145">
        <f t="shared" si="5"/>
        <v>27</v>
      </c>
      <c r="H43" s="171">
        <f t="shared" si="4"/>
        <v>0</v>
      </c>
      <c r="I43" s="147"/>
    </row>
    <row r="44" ht="19.899999999999999" customHeight="1">
      <c r="A44" s="177"/>
      <c r="B44" s="192" t="s">
        <v>12</v>
      </c>
      <c r="C44" s="193"/>
      <c r="D44" s="188">
        <v>2</v>
      </c>
      <c r="E44" s="189" t="s">
        <v>11</v>
      </c>
      <c r="F44" s="190">
        <v>15</v>
      </c>
      <c r="G44" s="191">
        <f t="shared" si="5"/>
        <v>30</v>
      </c>
      <c r="H44" s="171">
        <f t="shared" si="4"/>
        <v>0</v>
      </c>
      <c r="I44" s="194"/>
    </row>
    <row r="45" ht="19.899999999999999" customHeight="1">
      <c r="A45" s="195" t="s">
        <v>86</v>
      </c>
      <c r="B45" s="196"/>
      <c r="C45" s="197"/>
      <c r="D45" s="197"/>
      <c r="E45" s="197"/>
      <c r="F45" s="198"/>
      <c r="G45" s="197"/>
      <c r="H45" s="197"/>
      <c r="I45" s="199"/>
    </row>
    <row r="46" ht="19.899999999999999" customHeight="1">
      <c r="A46" s="200" t="s">
        <v>68</v>
      </c>
      <c r="B46" s="156" t="s">
        <v>12</v>
      </c>
      <c r="C46" s="157"/>
      <c r="D46" s="201">
        <v>1.5</v>
      </c>
      <c r="E46" s="156" t="s">
        <v>11</v>
      </c>
      <c r="F46" s="202">
        <v>20</v>
      </c>
      <c r="G46" s="145">
        <f t="shared" si="5"/>
        <v>30</v>
      </c>
      <c r="H46" s="203">
        <f t="shared" si="4"/>
        <v>0</v>
      </c>
      <c r="I46" s="204" t="s">
        <v>81</v>
      </c>
    </row>
    <row r="47" ht="18.75" customHeight="1">
      <c r="A47" s="200" t="s">
        <v>87</v>
      </c>
      <c r="B47" s="156" t="s">
        <v>12</v>
      </c>
      <c r="C47" s="157"/>
      <c r="D47" s="201">
        <v>1.8</v>
      </c>
      <c r="E47" s="156" t="s">
        <v>11</v>
      </c>
      <c r="F47" s="202">
        <v>20</v>
      </c>
      <c r="G47" s="145">
        <f t="shared" si="5"/>
        <v>36</v>
      </c>
      <c r="H47" s="203">
        <f t="shared" si="4"/>
        <v>0</v>
      </c>
      <c r="I47" s="204"/>
    </row>
    <row r="48" ht="17.25">
      <c r="A48" s="200" t="s">
        <v>87</v>
      </c>
      <c r="B48" s="156" t="s">
        <v>12</v>
      </c>
      <c r="C48" s="157"/>
      <c r="D48" s="201">
        <v>2</v>
      </c>
      <c r="E48" s="156" t="s">
        <v>11</v>
      </c>
      <c r="F48" s="202">
        <v>20</v>
      </c>
      <c r="G48" s="145">
        <f t="shared" si="5"/>
        <v>40</v>
      </c>
      <c r="H48" s="203">
        <f t="shared" si="4"/>
        <v>0</v>
      </c>
      <c r="I48" s="205"/>
    </row>
    <row r="49" ht="17.25">
      <c r="A49" s="200" t="s">
        <v>68</v>
      </c>
      <c r="B49" s="206" t="s">
        <v>88</v>
      </c>
      <c r="C49" s="157"/>
      <c r="D49" s="201">
        <v>1.5</v>
      </c>
      <c r="E49" s="156" t="s">
        <v>11</v>
      </c>
      <c r="F49" s="202">
        <v>20</v>
      </c>
      <c r="G49" s="145">
        <f t="shared" si="5"/>
        <v>30</v>
      </c>
      <c r="H49" s="203">
        <f t="shared" si="4"/>
        <v>0</v>
      </c>
      <c r="I49" s="205"/>
    </row>
    <row r="50" ht="17.25">
      <c r="A50" s="200" t="s">
        <v>68</v>
      </c>
      <c r="B50" s="206" t="s">
        <v>88</v>
      </c>
      <c r="C50" s="157"/>
      <c r="D50" s="201">
        <v>1.8</v>
      </c>
      <c r="E50" s="156" t="s">
        <v>11</v>
      </c>
      <c r="F50" s="202">
        <v>20</v>
      </c>
      <c r="G50" s="145">
        <f t="shared" si="5"/>
        <v>36</v>
      </c>
      <c r="H50" s="203">
        <f t="shared" si="4"/>
        <v>0</v>
      </c>
      <c r="I50" s="207"/>
    </row>
    <row r="51" ht="17.25">
      <c r="A51" s="200" t="s">
        <v>68</v>
      </c>
      <c r="B51" s="206" t="s">
        <v>88</v>
      </c>
      <c r="C51" s="157"/>
      <c r="D51" s="201">
        <v>2</v>
      </c>
      <c r="E51" s="156" t="s">
        <v>11</v>
      </c>
      <c r="F51" s="202">
        <v>20</v>
      </c>
      <c r="G51" s="145">
        <f t="shared" si="5"/>
        <v>40</v>
      </c>
      <c r="H51" s="203">
        <f t="shared" si="4"/>
        <v>0</v>
      </c>
      <c r="I51" s="208"/>
    </row>
    <row r="52" ht="31.5" customHeight="1">
      <c r="A52" s="209" t="s">
        <v>37</v>
      </c>
      <c r="B52" s="209"/>
      <c r="C52" s="209"/>
      <c r="D52" s="209"/>
      <c r="E52" s="209"/>
      <c r="F52" s="209"/>
      <c r="G52" s="209"/>
      <c r="H52" s="209"/>
      <c r="I52" s="209"/>
    </row>
    <row r="53" ht="15">
      <c r="A53" s="119" t="s">
        <v>60</v>
      </c>
      <c r="B53" s="210"/>
      <c r="C53" s="210"/>
      <c r="D53" s="210"/>
      <c r="E53" s="210"/>
      <c r="F53" s="210"/>
      <c r="G53" s="210"/>
      <c r="H53" s="211"/>
      <c r="I53" s="211"/>
    </row>
    <row r="54" ht="15">
      <c r="A54" s="212"/>
      <c r="B54" s="211"/>
      <c r="C54" s="211"/>
      <c r="D54" s="211"/>
      <c r="E54" s="211"/>
      <c r="F54" s="211"/>
      <c r="G54" s="211"/>
      <c r="H54" s="211"/>
      <c r="I54" s="211"/>
    </row>
    <row r="55" ht="15">
      <c r="A55" s="211"/>
      <c r="B55" s="211"/>
      <c r="C55" s="211"/>
      <c r="D55" s="211"/>
      <c r="E55" s="211"/>
      <c r="F55" s="211"/>
      <c r="G55" s="211"/>
      <c r="H55" s="211"/>
      <c r="I55" s="211"/>
    </row>
    <row r="56" ht="15">
      <c r="A56" s="211"/>
      <c r="B56" s="211"/>
      <c r="C56" s="211"/>
      <c r="D56" s="211"/>
      <c r="E56" s="211"/>
      <c r="F56" s="211"/>
      <c r="G56" s="211"/>
      <c r="H56" s="211"/>
      <c r="I56" s="211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00" workbookViewId="0">
      <selection activeCell="A29" activeCellId="0" sqref="29:29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89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59" t="s">
        <v>90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55" t="s">
        <v>70</v>
      </c>
      <c r="B10" s="160" t="s">
        <v>91</v>
      </c>
      <c r="C10" s="157"/>
      <c r="D10" s="142">
        <v>1</v>
      </c>
      <c r="E10" s="143" t="s">
        <v>11</v>
      </c>
      <c r="F10" s="144">
        <v>30</v>
      </c>
      <c r="G10" s="213">
        <f t="shared" ref="G10:G23" si="6">D10*F10</f>
        <v>30</v>
      </c>
      <c r="H10" s="171">
        <f t="shared" ref="H10:H23" si="7">C10*G10</f>
        <v>0</v>
      </c>
      <c r="I10" s="214" t="s">
        <v>92</v>
      </c>
    </row>
    <row r="11" ht="19.899999999999999" customHeight="1">
      <c r="A11" s="155" t="s">
        <v>73</v>
      </c>
      <c r="B11" s="156" t="s">
        <v>93</v>
      </c>
      <c r="C11" s="157"/>
      <c r="D11" s="142">
        <v>1</v>
      </c>
      <c r="E11" s="143" t="s">
        <v>11</v>
      </c>
      <c r="F11" s="144">
        <v>80</v>
      </c>
      <c r="G11" s="213">
        <f t="shared" si="6"/>
        <v>80</v>
      </c>
      <c r="H11" s="215">
        <f t="shared" si="7"/>
        <v>0</v>
      </c>
      <c r="I11" s="214" t="s">
        <v>92</v>
      </c>
    </row>
    <row r="12" ht="19.899999999999999" customHeight="1">
      <c r="A12" s="159" t="s">
        <v>94</v>
      </c>
      <c r="B12" s="160"/>
      <c r="C12" s="160"/>
      <c r="D12" s="216"/>
      <c r="E12" s="160"/>
      <c r="F12" s="162"/>
      <c r="G12" s="217"/>
      <c r="H12" s="164"/>
      <c r="I12" s="165"/>
      <c r="K12" s="166"/>
      <c r="L12" s="166"/>
    </row>
    <row r="13" ht="19.899999999999999" customHeight="1">
      <c r="A13" s="167" t="s">
        <v>95</v>
      </c>
      <c r="B13" s="168" t="s">
        <v>96</v>
      </c>
      <c r="C13" s="169"/>
      <c r="D13" s="136">
        <v>1</v>
      </c>
      <c r="E13" s="137" t="s">
        <v>11</v>
      </c>
      <c r="F13" s="138">
        <v>30</v>
      </c>
      <c r="G13" s="213">
        <f t="shared" si="6"/>
        <v>30</v>
      </c>
      <c r="H13" s="171">
        <f t="shared" si="7"/>
        <v>0</v>
      </c>
      <c r="I13" s="214" t="s">
        <v>92</v>
      </c>
    </row>
    <row r="14" ht="19.899999999999999" customHeight="1">
      <c r="A14" s="173" t="s">
        <v>95</v>
      </c>
      <c r="B14" s="156" t="s">
        <v>97</v>
      </c>
      <c r="C14" s="157"/>
      <c r="D14" s="142">
        <v>1</v>
      </c>
      <c r="E14" s="143" t="s">
        <v>11</v>
      </c>
      <c r="F14" s="144">
        <v>30</v>
      </c>
      <c r="G14" s="213">
        <f t="shared" si="6"/>
        <v>30</v>
      </c>
      <c r="H14" s="171">
        <f t="shared" si="7"/>
        <v>0</v>
      </c>
      <c r="I14" s="214" t="s">
        <v>92</v>
      </c>
    </row>
    <row r="15" ht="19.899999999999999" customHeight="1">
      <c r="A15" s="173" t="s">
        <v>98</v>
      </c>
      <c r="B15" s="156" t="s">
        <v>97</v>
      </c>
      <c r="C15" s="157"/>
      <c r="D15" s="142">
        <v>1</v>
      </c>
      <c r="E15" s="143" t="s">
        <v>11</v>
      </c>
      <c r="F15" s="144">
        <v>30</v>
      </c>
      <c r="G15" s="213">
        <f t="shared" si="6"/>
        <v>30</v>
      </c>
      <c r="H15" s="171">
        <f t="shared" si="7"/>
        <v>0</v>
      </c>
      <c r="I15" s="214" t="s">
        <v>92</v>
      </c>
    </row>
    <row r="16" ht="19.899999999999999" customHeight="1">
      <c r="A16" s="173" t="s">
        <v>99</v>
      </c>
      <c r="B16" s="156" t="s">
        <v>50</v>
      </c>
      <c r="C16" s="157"/>
      <c r="D16" s="142">
        <v>1</v>
      </c>
      <c r="E16" s="143" t="s">
        <v>11</v>
      </c>
      <c r="F16" s="144">
        <v>50</v>
      </c>
      <c r="G16" s="213">
        <f t="shared" si="6"/>
        <v>50</v>
      </c>
      <c r="H16" s="171">
        <f t="shared" si="7"/>
        <v>0</v>
      </c>
      <c r="I16" s="214" t="s">
        <v>92</v>
      </c>
    </row>
    <row r="17" ht="19.899999999999999" customHeight="1">
      <c r="A17" s="173" t="s">
        <v>75</v>
      </c>
      <c r="B17" s="156" t="s">
        <v>93</v>
      </c>
      <c r="C17" s="157"/>
      <c r="D17" s="142">
        <v>1</v>
      </c>
      <c r="E17" s="143" t="s">
        <v>11</v>
      </c>
      <c r="F17" s="144">
        <v>50</v>
      </c>
      <c r="G17" s="213">
        <f t="shared" si="6"/>
        <v>50</v>
      </c>
      <c r="H17" s="171">
        <f t="shared" si="7"/>
        <v>0</v>
      </c>
      <c r="I17" s="214" t="s">
        <v>92</v>
      </c>
    </row>
    <row r="18" ht="19.899999999999999" customHeight="1">
      <c r="A18" s="173" t="s">
        <v>98</v>
      </c>
      <c r="B18" s="156" t="s">
        <v>100</v>
      </c>
      <c r="C18" s="157"/>
      <c r="D18" s="142">
        <v>1</v>
      </c>
      <c r="E18" s="143" t="s">
        <v>11</v>
      </c>
      <c r="F18" s="144">
        <v>50</v>
      </c>
      <c r="G18" s="213">
        <f t="shared" si="6"/>
        <v>50</v>
      </c>
      <c r="H18" s="171">
        <f t="shared" si="7"/>
        <v>0</v>
      </c>
      <c r="I18" s="214" t="s">
        <v>92</v>
      </c>
    </row>
    <row r="19" ht="19.899999999999999" customHeight="1">
      <c r="A19" s="173" t="s">
        <v>101</v>
      </c>
      <c r="B19" s="156" t="s">
        <v>102</v>
      </c>
      <c r="C19" s="157"/>
      <c r="D19" s="142">
        <v>1</v>
      </c>
      <c r="E19" s="143" t="s">
        <v>11</v>
      </c>
      <c r="F19" s="144">
        <v>50</v>
      </c>
      <c r="G19" s="213">
        <f t="shared" si="6"/>
        <v>50</v>
      </c>
      <c r="H19" s="171">
        <f t="shared" si="7"/>
        <v>0</v>
      </c>
      <c r="I19" s="214" t="s">
        <v>92</v>
      </c>
    </row>
    <row r="20" ht="19.899999999999999" customHeight="1">
      <c r="A20" s="173" t="s">
        <v>70</v>
      </c>
      <c r="B20" s="156" t="s">
        <v>103</v>
      </c>
      <c r="C20" s="157"/>
      <c r="D20" s="149">
        <v>1</v>
      </c>
      <c r="E20" s="150" t="s">
        <v>11</v>
      </c>
      <c r="F20" s="151">
        <v>50</v>
      </c>
      <c r="G20" s="213">
        <f t="shared" si="6"/>
        <v>50</v>
      </c>
      <c r="H20" s="171">
        <f t="shared" si="7"/>
        <v>0</v>
      </c>
      <c r="I20" s="214" t="s">
        <v>92</v>
      </c>
    </row>
    <row r="21" ht="19.899999999999999" customHeight="1">
      <c r="A21" s="174" t="s">
        <v>104</v>
      </c>
      <c r="B21" s="175" t="s">
        <v>102</v>
      </c>
      <c r="C21" s="176"/>
      <c r="D21" s="149">
        <v>1</v>
      </c>
      <c r="E21" s="150" t="s">
        <v>11</v>
      </c>
      <c r="F21" s="151">
        <v>30</v>
      </c>
      <c r="G21" s="213">
        <f t="shared" si="6"/>
        <v>30</v>
      </c>
      <c r="H21" s="171">
        <f t="shared" si="7"/>
        <v>0</v>
      </c>
      <c r="I21" s="214" t="s">
        <v>92</v>
      </c>
    </row>
    <row r="22" ht="19.899999999999999" customHeight="1">
      <c r="A22" s="174" t="s">
        <v>104</v>
      </c>
      <c r="B22" s="175" t="s">
        <v>103</v>
      </c>
      <c r="C22" s="176"/>
      <c r="D22" s="149">
        <v>1</v>
      </c>
      <c r="E22" s="150" t="s">
        <v>11</v>
      </c>
      <c r="F22" s="151">
        <v>30</v>
      </c>
      <c r="G22" s="213">
        <f t="shared" si="6"/>
        <v>30</v>
      </c>
      <c r="H22" s="171">
        <f t="shared" si="7"/>
        <v>0</v>
      </c>
      <c r="I22" s="214" t="s">
        <v>92</v>
      </c>
    </row>
    <row r="23" ht="19.899999999999999" customHeight="1">
      <c r="A23" s="174" t="s">
        <v>101</v>
      </c>
      <c r="B23" s="175" t="s">
        <v>105</v>
      </c>
      <c r="C23" s="176"/>
      <c r="D23" s="149">
        <v>1</v>
      </c>
      <c r="E23" s="150" t="s">
        <v>11</v>
      </c>
      <c r="F23" s="151">
        <v>30</v>
      </c>
      <c r="G23" s="213">
        <f t="shared" si="6"/>
        <v>30</v>
      </c>
      <c r="H23" s="215">
        <f t="shared" si="7"/>
        <v>0</v>
      </c>
      <c r="I23" s="214" t="s">
        <v>92</v>
      </c>
    </row>
    <row r="24" ht="19.899999999999999" customHeight="1">
      <c r="A24" s="218" t="s">
        <v>106</v>
      </c>
      <c r="B24" s="219"/>
      <c r="C24" s="220"/>
      <c r="D24" s="221"/>
      <c r="E24" s="130"/>
      <c r="F24" s="222"/>
      <c r="G24" s="223"/>
      <c r="H24" s="224"/>
      <c r="I24" s="225"/>
    </row>
    <row r="25" ht="19.899999999999999" customHeight="1">
      <c r="A25" s="226" t="s">
        <v>107</v>
      </c>
      <c r="B25" s="227"/>
      <c r="C25" s="228"/>
      <c r="D25" s="229"/>
      <c r="E25" s="137"/>
      <c r="F25" s="230"/>
      <c r="G25" s="231"/>
      <c r="H25" s="232" t="s">
        <v>108</v>
      </c>
      <c r="I25" s="214" t="s">
        <v>92</v>
      </c>
    </row>
    <row r="26" ht="19.899999999999999" customHeight="1">
      <c r="A26" s="233" t="s">
        <v>109</v>
      </c>
      <c r="B26" s="234"/>
      <c r="C26" s="235"/>
      <c r="D26" s="236"/>
      <c r="E26" s="237"/>
      <c r="F26" s="238"/>
      <c r="G26" s="239"/>
      <c r="H26" s="176" t="str">
        <f t="shared" ref="H26:H28" si="8">$H$25</f>
        <v>уточняйте</v>
      </c>
      <c r="I26" s="214" t="s">
        <v>92</v>
      </c>
      <c r="P26" s="182"/>
    </row>
    <row r="27" ht="19.899999999999999" customHeight="1">
      <c r="A27" s="226" t="s">
        <v>110</v>
      </c>
      <c r="B27" s="227"/>
      <c r="C27" s="228"/>
      <c r="D27" s="229"/>
      <c r="E27" s="137"/>
      <c r="F27" s="230"/>
      <c r="G27" s="231"/>
      <c r="H27" s="232" t="str">
        <f t="shared" si="8"/>
        <v>уточняйте</v>
      </c>
      <c r="I27" s="214" t="s">
        <v>92</v>
      </c>
    </row>
    <row r="28" ht="19.899999999999999" customHeight="1">
      <c r="A28" s="233" t="s">
        <v>111</v>
      </c>
      <c r="B28" s="234"/>
      <c r="C28" s="235"/>
      <c r="D28" s="236"/>
      <c r="E28" s="237"/>
      <c r="F28" s="238"/>
      <c r="G28" s="239"/>
      <c r="H28" s="176" t="str">
        <f t="shared" si="8"/>
        <v>уточняйте</v>
      </c>
      <c r="I28" s="214" t="s">
        <v>92</v>
      </c>
    </row>
    <row r="29" ht="33.75" customHeight="1">
      <c r="A29" s="240" t="s">
        <v>37</v>
      </c>
      <c r="B29" s="240"/>
      <c r="C29" s="240"/>
      <c r="D29" s="240"/>
      <c r="E29" s="240"/>
      <c r="F29" s="240"/>
      <c r="G29" s="240"/>
      <c r="H29" s="240"/>
      <c r="I29" s="240"/>
    </row>
    <row r="30" ht="15">
      <c r="A30" s="119" t="s">
        <v>60</v>
      </c>
      <c r="B30" s="210"/>
      <c r="C30" s="210"/>
      <c r="D30" s="210"/>
      <c r="E30" s="210"/>
      <c r="F30" s="210"/>
      <c r="G30" s="210"/>
      <c r="H30" s="211"/>
      <c r="I30" s="211"/>
    </row>
    <row r="31" ht="15">
      <c r="A31" s="212"/>
      <c r="B31" s="211"/>
      <c r="C31" s="211"/>
      <c r="D31" s="211"/>
      <c r="E31" s="211"/>
      <c r="F31" s="211"/>
      <c r="G31" s="211"/>
      <c r="H31" s="211"/>
      <c r="I31" s="211"/>
    </row>
    <row r="32" ht="15">
      <c r="A32" s="211"/>
      <c r="B32" s="211"/>
      <c r="C32" s="211"/>
      <c r="D32" s="211"/>
      <c r="E32" s="211"/>
      <c r="F32" s="211"/>
      <c r="G32" s="211"/>
      <c r="H32" s="211"/>
      <c r="I32" s="211"/>
    </row>
    <row r="33" ht="15">
      <c r="A33" s="211"/>
      <c r="B33" s="211"/>
      <c r="C33" s="211"/>
      <c r="D33" s="211"/>
      <c r="E33" s="211"/>
      <c r="F33" s="211"/>
      <c r="G33" s="211"/>
      <c r="H33" s="211"/>
      <c r="I33" s="211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2024-11-08T08:30:01Z</dcterms:modified>
</cp:coreProperties>
</file>