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3"/>
  </bookViews>
  <sheets>
    <sheet name="сварная" sheetId="1" state="visible" r:id="rId1"/>
    <sheet name="рабица" sheetId="2" state="visible" r:id="rId2"/>
    <sheet name="в рулонах" sheetId="3" state="visible" r:id="rId3"/>
    <sheet name="тканая, столбы" sheetId="4" state="visible" r:id="rId4"/>
  </sheets>
  <definedNames>
    <definedName name="_xlnm.Print_Area" localSheetId="0" hidden="0">'сварная'!$A$1:$G$66</definedName>
    <definedName name="_xlnm.Print_Area" localSheetId="1" hidden="0">рабица!$A$1:$F$48</definedName>
    <definedName name="_xlnm.Print_Area" localSheetId="2" hidden="0">'в рулонах'!$A$1:$I$53</definedName>
    <definedName name="_xlnm.Print_Area" localSheetId="3" hidden="0">'тканая, столбы'!$A$1:$I$30</definedName>
  </definedNames>
  <calcPr refMode="A1" iterate="0" iterateCount="100" iterateDelta="0.001"/>
</workbook>
</file>

<file path=xl/sharedStrings.xml><?xml version="1.0" encoding="utf-8"?>
<sst xmlns="http://schemas.openxmlformats.org/spreadsheetml/2006/main" count="105" uniqueCount="105">
  <si>
    <t xml:space="preserve">ООО «НПФ «СВАРКА-3»</t>
  </si>
  <si>
    <t xml:space="preserve">142000 МО г. Домодедово, ул. Промышленная, д. 11/30</t>
  </si>
  <si>
    <t xml:space="preserve">Тел. (495)787-11-70; 787-91-42; 978-07-87</t>
  </si>
  <si>
    <t xml:space="preserve">www.rabitsa.ru ; www.svarka77.ru ; e-mail: sales@rabitsa.ru </t>
  </si>
  <si>
    <t xml:space="preserve">Прейскурант на сетку сварную в картах ГОСТ 23279-2012 или ТУ от  05.12.2023</t>
  </si>
  <si>
    <t>Наименование</t>
  </si>
  <si>
    <t xml:space="preserve">Размер ячейки, мм.</t>
  </si>
  <si>
    <t xml:space="preserve">Стоимость 1 кв.м., руб.</t>
  </si>
  <si>
    <t xml:space="preserve">Размер сетки, мм</t>
  </si>
  <si>
    <t xml:space="preserve">из проволоки 3 ВР1</t>
  </si>
  <si>
    <t>50х50*</t>
  </si>
  <si>
    <t>х</t>
  </si>
  <si>
    <t>50х50</t>
  </si>
  <si>
    <t>100х100*/100х100</t>
  </si>
  <si>
    <t xml:space="preserve">63*/ 75</t>
  </si>
  <si>
    <t xml:space="preserve">из проволоки 4 ВР1</t>
  </si>
  <si>
    <t xml:space="preserve">50х50*/ 50х50</t>
  </si>
  <si>
    <t xml:space="preserve">195*/ 223</t>
  </si>
  <si>
    <t xml:space="preserve">50х50              50х100             100х100</t>
  </si>
  <si>
    <t xml:space="preserve">273                        207                             177</t>
  </si>
  <si>
    <t xml:space="preserve">Не стандартная, для производства металлических конструкций и изделий</t>
  </si>
  <si>
    <t xml:space="preserve">115*/ 121</t>
  </si>
  <si>
    <t>150х150</t>
  </si>
  <si>
    <t>200х200</t>
  </si>
  <si>
    <t xml:space="preserve">из проволоки 5 ВР1</t>
  </si>
  <si>
    <t>100х100</t>
  </si>
  <si>
    <t xml:space="preserve">из проволоки 6 ВР1</t>
  </si>
  <si>
    <t xml:space="preserve">для всех размеров 1500х2000 2000х3000 2000х6000</t>
  </si>
  <si>
    <t xml:space="preserve">из арматуры диаметром от 6 до 36 мм</t>
  </si>
  <si>
    <t xml:space="preserve">стоимость расчитывается по представленной заявки</t>
  </si>
  <si>
    <t xml:space="preserve">Цены указанны с учётом НДС на складе в г. Домодедово МО. Возможна доставка: авто, ж/д (вагон, контейнер). По наличию уточняйте у менеджеров. </t>
  </si>
  <si>
    <t xml:space="preserve">Скидка от объёма</t>
  </si>
  <si>
    <t xml:space="preserve">Тел. (495) 787-11-70; 787-91-42; 978-07-87</t>
  </si>
  <si>
    <t xml:space="preserve">Прейскурант на сетку "РАБИЦА" ГОСТ 5336-80 от  05.12.2023</t>
  </si>
  <si>
    <t xml:space="preserve">Типоразмер сетки</t>
  </si>
  <si>
    <t>Цены</t>
  </si>
  <si>
    <t xml:space="preserve">ячейка, мм</t>
  </si>
  <si>
    <t xml:space="preserve">диаметр, мм</t>
  </si>
  <si>
    <t xml:space="preserve">ширина, м</t>
  </si>
  <si>
    <t xml:space="preserve"> длина, м</t>
  </si>
  <si>
    <t xml:space="preserve">за кв.м.</t>
  </si>
  <si>
    <t xml:space="preserve">за рулон</t>
  </si>
  <si>
    <t xml:space="preserve">Сетка "РАБИЦА" неоцинкованная</t>
  </si>
  <si>
    <t>10х10</t>
  </si>
  <si>
    <t>15х15</t>
  </si>
  <si>
    <t>25х25</t>
  </si>
  <si>
    <t>10</t>
  </si>
  <si>
    <t xml:space="preserve">Сетка "РАБИЦА" оцинкованная </t>
  </si>
  <si>
    <t>1,8</t>
  </si>
  <si>
    <t>2,0</t>
  </si>
  <si>
    <t>35х35</t>
  </si>
  <si>
    <t>45х45</t>
  </si>
  <si>
    <t>2</t>
  </si>
  <si>
    <t xml:space="preserve">Скидки от объема. </t>
  </si>
  <si>
    <t xml:space="preserve">Прейскурант на сетки рулонные: сварная, от 05.12.2023</t>
  </si>
  <si>
    <t xml:space="preserve">Размер сетки, м</t>
  </si>
  <si>
    <t xml:space="preserve">Кол-во кв.м. в 1 рулоне</t>
  </si>
  <si>
    <t xml:space="preserve">Стоимость 1 рулона, руб.</t>
  </si>
  <si>
    <t>Примечание</t>
  </si>
  <si>
    <t xml:space="preserve">Сетка сварная неоцинкованная</t>
  </si>
  <si>
    <t xml:space="preserve">из проволоки Ø 1,4 мм</t>
  </si>
  <si>
    <t xml:space="preserve">из проволоки Ø 1,6 мм</t>
  </si>
  <si>
    <t xml:space="preserve">Сетка сварная из оцинкованной проволоки</t>
  </si>
  <si>
    <t xml:space="preserve">из проволоки Ø 0,5 мм</t>
  </si>
  <si>
    <t>6х6</t>
  </si>
  <si>
    <t xml:space="preserve">из проволоки Ø 0,6 мм</t>
  </si>
  <si>
    <t xml:space="preserve">из проволоки Ø 0,8 мм</t>
  </si>
  <si>
    <t>12х12</t>
  </si>
  <si>
    <t xml:space="preserve">из проволоки Ø  0,8 мм</t>
  </si>
  <si>
    <t>20х20</t>
  </si>
  <si>
    <t xml:space="preserve">из проволоки Ø  1,2 мм</t>
  </si>
  <si>
    <t>12,5х25</t>
  </si>
  <si>
    <t>1,5</t>
  </si>
  <si>
    <t>25х50</t>
  </si>
  <si>
    <t>НЕТ</t>
  </si>
  <si>
    <t xml:space="preserve">из проволоки Ø 1,8 мм</t>
  </si>
  <si>
    <t xml:space="preserve">из проволоки Ø 2,2 мм</t>
  </si>
  <si>
    <t>1,2</t>
  </si>
  <si>
    <t xml:space="preserve">из проволоки Ø 2,5 мм</t>
  </si>
  <si>
    <t xml:space="preserve"> Сетка сварная н/у ПВХ  (зеленая)</t>
  </si>
  <si>
    <t xml:space="preserve">из проволоки Ø 1,6мм</t>
  </si>
  <si>
    <t>50х100</t>
  </si>
  <si>
    <t xml:space="preserve">Прейскурант на сетку рулонную  тканую, столбы от  05.12.2023</t>
  </si>
  <si>
    <t xml:space="preserve"> Сетка тканая из оцинкованной проволоки</t>
  </si>
  <si>
    <t>3,2х3,2</t>
  </si>
  <si>
    <t>нет</t>
  </si>
  <si>
    <t>14х14</t>
  </si>
  <si>
    <t xml:space="preserve"> Сетка тканая из проволоки без покрытия</t>
  </si>
  <si>
    <t xml:space="preserve">из проволоки Ø 0,25 мм</t>
  </si>
  <si>
    <t>0,4х0,4</t>
  </si>
  <si>
    <t>1,0х1,0</t>
  </si>
  <si>
    <t xml:space="preserve">из проволоки Ø 0,4 мм</t>
  </si>
  <si>
    <t xml:space="preserve">из проволоки Ø  1,0 мм</t>
  </si>
  <si>
    <t>2,0х2,0</t>
  </si>
  <si>
    <t xml:space="preserve">из проволоки Ø 0,7 мм</t>
  </si>
  <si>
    <t>5,0х5,0</t>
  </si>
  <si>
    <t>6,0х6,0</t>
  </si>
  <si>
    <t xml:space="preserve">из проволоки Ø 1,0 мм</t>
  </si>
  <si>
    <t>8,0х8,0</t>
  </si>
  <si>
    <t xml:space="preserve">столб грунтованный</t>
  </si>
  <si>
    <t xml:space="preserve">Ø 50 мм/ 2 мм/ 2,5 м</t>
  </si>
  <si>
    <t>уточняйте</t>
  </si>
  <si>
    <t xml:space="preserve">Ø 50 мм/ 2 мм/ 3,0 м</t>
  </si>
  <si>
    <t xml:space="preserve">Ø 57 мм/ 2 мм/ 2,5 м</t>
  </si>
  <si>
    <t xml:space="preserve">Ø 57 мм/ 2 мм/ 3,0 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</si>
</sst>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"/>
    <numFmt numFmtId="161" formatCode="#,##0.00_ ;\-#,##0.00\ "/>
    <numFmt numFmtId="162" formatCode="_-* #,##0.00_р_._-;\-* #,##0.00_р_._-;_-* \-??_р_._-;_-@_-"/>
  </numFmts>
  <fonts count="30">
    <font>
      <sz val="11.000000"/>
      <color indexed="64"/>
      <name val="Calibri"/>
    </font>
    <font>
      <sz val="10.000000"/>
      <name val="Arial"/>
    </font>
    <font>
      <b/>
      <sz val="20.000000"/>
      <color indexed="64"/>
      <name val="Times New Roman"/>
    </font>
    <font>
      <b/>
      <sz val="14.000000"/>
      <color indexed="64"/>
      <name val="Times New Roman"/>
    </font>
    <font>
      <b/>
      <sz val="14.000000"/>
      <color indexed="4"/>
      <name val="Cambria"/>
    </font>
    <font>
      <b/>
      <sz val="12.000000"/>
      <color indexed="64"/>
      <name val="Times New Roman"/>
    </font>
    <font>
      <sz val="11.000000"/>
      <color indexed="64"/>
      <name val="Times New Roman"/>
    </font>
    <font>
      <b/>
      <sz val="10.000000"/>
      <color indexed="64"/>
      <name val="Calibri"/>
    </font>
    <font>
      <sz val="12.500000"/>
      <color indexed="64"/>
      <name val="Times New Roman"/>
    </font>
    <font>
      <sz val="12.500000"/>
      <name val="Times New Roman"/>
    </font>
    <font>
      <b/>
      <sz val="12.500000"/>
      <name val="Times New Roman"/>
    </font>
    <font>
      <sz val="10.000000"/>
      <color indexed="64"/>
      <name val="Calibri"/>
    </font>
    <font>
      <b/>
      <sz val="12.500000"/>
      <color indexed="64"/>
      <name val="Times New Roman"/>
    </font>
    <font>
      <sz val="12.500000"/>
      <color indexed="2"/>
      <name val="Times New Roman"/>
    </font>
    <font>
      <b/>
      <sz val="12.500000"/>
      <color indexed="2"/>
      <name val="Times New Roman"/>
    </font>
    <font>
      <b/>
      <sz val="10.000000"/>
      <color indexed="2"/>
      <name val="Calibri"/>
    </font>
    <font>
      <sz val="13.000000"/>
      <color indexed="64"/>
      <name val="Times New Roman"/>
    </font>
    <font>
      <b/>
      <sz val="10.000000"/>
      <name val="Times New Roman"/>
    </font>
    <font>
      <b/>
      <sz val="15.000000"/>
      <color indexed="64"/>
      <name val="Times New Roman"/>
    </font>
    <font>
      <sz val="12.000000"/>
      <name val="Times New Roman"/>
    </font>
    <font>
      <b/>
      <sz val="12.000000"/>
      <name val="Times New Roman"/>
    </font>
    <font>
      <b/>
      <u/>
      <sz val="14.000000"/>
      <color indexed="56"/>
      <name val="Times New Roman"/>
    </font>
    <font>
      <b/>
      <sz val="20.000000"/>
      <color indexed="64"/>
      <name val="Cambria"/>
    </font>
    <font>
      <b/>
      <sz val="14.000000"/>
      <color indexed="64"/>
      <name val="Cambria"/>
    </font>
    <font>
      <b/>
      <sz val="16.000000"/>
      <color indexed="64"/>
      <name val="Times New Roman"/>
    </font>
    <font>
      <sz val="14.000000"/>
      <color indexed="64"/>
      <name val="Cambria"/>
    </font>
    <font>
      <sz val="12.000000"/>
      <color indexed="64"/>
      <name val="Cambria"/>
    </font>
    <font>
      <sz val="10.000000"/>
      <color indexed="64"/>
      <name val="Cambria"/>
    </font>
    <font>
      <b/>
      <sz val="14.000000"/>
      <color indexed="64"/>
      <name val="Calibri"/>
    </font>
    <font>
      <b/>
      <sz val="12.000000"/>
      <color indexed="64"/>
      <name val="Cambria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104">
    <border>
      <left style="none"/>
      <right style="none"/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none"/>
      <right style="none"/>
      <top style="thin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medium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none"/>
      <top style="medium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none"/>
      <diagonal style="none"/>
    </border>
    <border>
      <left style="medium">
        <color theme="1"/>
      </left>
      <right style="hair">
        <color theme="1"/>
      </right>
      <top style="none"/>
      <bottom style="none"/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none"/>
      <diagonal style="none"/>
    </border>
    <border>
      <left style="hair">
        <color theme="1"/>
      </left>
      <right style="none"/>
      <top style="hair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none"/>
      <top style="none"/>
      <bottom style="hair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none"/>
      <right style="medium">
        <color theme="1"/>
      </right>
      <top style="none"/>
      <bottom style="none"/>
      <diagonal style="none"/>
    </border>
    <border>
      <left style="medium">
        <color theme="1"/>
      </left>
      <right style="none"/>
      <top style="none"/>
      <bottom style="hair">
        <color theme="1"/>
      </bottom>
      <diagonal style="none"/>
    </border>
    <border>
      <left style="none"/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hair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none"/>
      <diagonal style="none"/>
    </border>
    <border>
      <left style="none"/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medium">
        <color theme="1"/>
      </right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none"/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thin">
        <color theme="1"/>
      </left>
      <right style="none"/>
      <top style="none"/>
      <bottom style="medium">
        <color theme="1"/>
      </bottom>
      <diagonal style="none"/>
    </border>
    <border>
      <left style="none"/>
      <right style="none"/>
      <top style="none"/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250">
    <xf fontId="0" fillId="0" borderId="0" numFmtId="0" xfId="0" applyProtection="0">
      <protection hidden="0" locked="1"/>
    </xf>
    <xf fontId="2" fillId="0" borderId="0" numFmtId="0" xfId="0" applyFont="1" applyAlignment="1" applyProtection="0">
      <alignment horizontal="center"/>
      <protection hidden="0" locked="1"/>
    </xf>
    <xf fontId="3" fillId="0" borderId="0" numFmtId="0" xfId="0" applyFont="1" applyAlignment="1" applyProtection="0">
      <alignment horizontal="center"/>
      <protection hidden="0" locked="1"/>
    </xf>
    <xf fontId="4" fillId="0" borderId="0" numFmtId="0" xfId="0" applyFont="1" applyAlignment="1" applyProtection="0">
      <alignment horizontal="center"/>
      <protection hidden="0" locked="1"/>
    </xf>
    <xf fontId="5" fillId="0" borderId="0" numFmtId="0" xfId="0" applyFont="1" applyAlignment="1" applyProtection="1">
      <alignment horizontal="center"/>
      <protection hidden="0" locked="0"/>
    </xf>
    <xf fontId="6" fillId="0" borderId="1" numFmtId="0" xfId="0" applyFont="1" applyBorder="1" applyAlignment="1" applyProtection="0">
      <alignment horizontal="center" vertical="center" wrapText="1"/>
      <protection hidden="0" locked="1"/>
    </xf>
    <xf fontId="6" fillId="0" borderId="2" numFmtId="0" xfId="0" applyFont="1" applyBorder="1" applyAlignment="1" applyProtection="0">
      <alignment horizontal="center" vertical="center" wrapText="1"/>
      <protection hidden="0" locked="1"/>
    </xf>
    <xf fontId="6" fillId="0" borderId="3" numFmtId="0" xfId="0" applyFont="1" applyBorder="1" applyAlignment="1" applyProtection="0">
      <alignment horizontal="center" vertical="center" wrapText="1"/>
      <protection hidden="0" locked="1"/>
    </xf>
    <xf fontId="7" fillId="0" borderId="4" numFmtId="0" xfId="0" applyFont="1" applyBorder="1" applyAlignment="1" applyProtection="0">
      <alignment horizontal="center" vertical="center" wrapText="1"/>
      <protection hidden="0" locked="1"/>
    </xf>
    <xf fontId="8" fillId="0" borderId="5" numFmtId="0" xfId="0" applyFont="1" applyBorder="1" applyAlignment="1" applyProtection="0">
      <alignment horizontal="center" vertical="center" wrapText="1"/>
      <protection hidden="0" locked="1"/>
    </xf>
    <xf fontId="9" fillId="0" borderId="6" numFmtId="0" xfId="0" applyFont="1" applyBorder="1" applyAlignment="1" applyProtection="0">
      <alignment horizontal="center" vertical="center" wrapText="1"/>
      <protection hidden="0" locked="1"/>
    </xf>
    <xf fontId="10" fillId="0" borderId="7" numFmtId="0" xfId="0" applyFont="1" applyBorder="1" applyAlignment="1" applyProtection="0">
      <alignment horizontal="center" vertical="center"/>
      <protection hidden="0" locked="1"/>
    </xf>
    <xf fontId="11" fillId="0" borderId="8" numFmtId="0" xfId="0" applyFont="1" applyBorder="1" applyAlignment="1" applyProtection="0">
      <alignment horizontal="right" vertical="top" wrapText="1"/>
      <protection hidden="0" locked="1"/>
    </xf>
    <xf fontId="11" fillId="0" borderId="9" numFmtId="0" xfId="0" applyFont="1" applyBorder="1" applyAlignment="1" applyProtection="0">
      <alignment horizontal="center" vertical="top" wrapText="1"/>
      <protection hidden="0" locked="1"/>
    </xf>
    <xf fontId="11" fillId="0" borderId="10" numFmtId="0" xfId="0" applyFont="1" applyBorder="1" applyAlignment="1" applyProtection="0">
      <alignment horizontal="left" vertical="top" wrapText="1"/>
      <protection hidden="0" locked="1"/>
    </xf>
    <xf fontId="11" fillId="0" borderId="11" numFmtId="0" xfId="0" applyFont="1" applyBorder="1" applyAlignment="1" applyProtection="0">
      <alignment horizontal="right" vertical="top" wrapText="1"/>
      <protection hidden="0" locked="1"/>
    </xf>
    <xf fontId="11" fillId="0" borderId="12" numFmtId="0" xfId="0" applyFont="1" applyBorder="1" applyAlignment="1" applyProtection="0">
      <alignment horizontal="center" vertical="top" wrapText="1"/>
      <protection hidden="0" locked="1"/>
    </xf>
    <xf fontId="11" fillId="0" borderId="13" numFmtId="0" xfId="0" applyFont="1" applyBorder="1" applyAlignment="1" applyProtection="0">
      <alignment horizontal="left" vertical="top" wrapText="1"/>
      <protection hidden="0" locked="1"/>
    </xf>
    <xf fontId="8" fillId="0" borderId="14" numFmtId="0" xfId="0" applyFont="1" applyBorder="1" applyAlignment="1" applyProtection="0">
      <alignment horizontal="center" vertical="center" wrapText="1"/>
      <protection hidden="0" locked="1"/>
    </xf>
    <xf fontId="12" fillId="0" borderId="15" numFmtId="0" xfId="0" applyFont="1" applyBorder="1" applyAlignment="1" applyProtection="0">
      <alignment horizontal="center" vertical="center"/>
      <protection hidden="0" locked="1"/>
    </xf>
    <xf fontId="8" fillId="0" borderId="16" numFmtId="0" xfId="0" applyFont="1" applyBorder="1" applyAlignment="1" applyProtection="0">
      <alignment horizontal="center" vertical="center" wrapText="1"/>
      <protection hidden="0" locked="1"/>
    </xf>
    <xf fontId="12" fillId="0" borderId="17" numFmtId="0" xfId="0" applyFont="1" applyBorder="1" applyAlignment="1" applyProtection="0">
      <alignment horizontal="center" vertical="center"/>
      <protection hidden="0" locked="1"/>
    </xf>
    <xf fontId="11" fillId="0" borderId="18" numFmtId="0" xfId="0" applyFont="1" applyBorder="1" applyAlignment="1" applyProtection="0">
      <alignment horizontal="right" vertical="top" wrapText="1"/>
      <protection hidden="0" locked="1"/>
    </xf>
    <xf fontId="11" fillId="0" borderId="19" numFmtId="0" xfId="0" applyFont="1" applyBorder="1" applyAlignment="1" applyProtection="0">
      <alignment horizontal="center" vertical="top" wrapText="1"/>
      <protection hidden="0" locked="1"/>
    </xf>
    <xf fontId="11" fillId="0" borderId="20" numFmtId="0" xfId="0" applyFont="1" applyBorder="1" applyAlignment="1" applyProtection="0">
      <alignment horizontal="left" vertical="top" wrapText="1"/>
      <protection hidden="0" locked="1"/>
    </xf>
    <xf fontId="8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7" numFmtId="0" xfId="0" applyFont="1" applyBorder="1" applyAlignment="1" applyProtection="0">
      <alignment horizontal="center" vertical="center"/>
      <protection hidden="0" locked="1"/>
    </xf>
    <xf fontId="13" fillId="0" borderId="21" numFmtId="0" xfId="0" applyFont="1" applyBorder="1" applyAlignment="1" applyProtection="0">
      <alignment horizontal="center" vertical="center" wrapText="1"/>
      <protection hidden="0" locked="1"/>
    </xf>
    <xf fontId="14" fillId="0" borderId="22" numFmtId="0" xfId="0" applyFont="1" applyBorder="1" applyAlignment="1" applyProtection="0">
      <alignment horizontal="center" vertical="center" wrapText="1"/>
      <protection hidden="0" locked="1"/>
    </xf>
    <xf fontId="15" fillId="0" borderId="23" numFmtId="0" xfId="0" applyFont="1" applyBorder="1" applyAlignment="1" applyProtection="0">
      <alignment horizontal="center" vertical="top" wrapText="1"/>
      <protection hidden="0" locked="1"/>
    </xf>
    <xf fontId="9" fillId="0" borderId="21" numFmtId="0" xfId="0" applyFont="1" applyBorder="1" applyAlignment="1" applyProtection="0">
      <alignment horizontal="center" vertical="center" wrapText="1"/>
      <protection hidden="0" locked="1"/>
    </xf>
    <xf fontId="10" fillId="0" borderId="24" numFmtId="0" xfId="0" applyFont="1" applyBorder="1" applyAlignment="1" applyProtection="0">
      <alignment horizontal="center" vertical="center"/>
      <protection hidden="0" locked="1"/>
    </xf>
    <xf fontId="11" fillId="0" borderId="25" numFmtId="0" xfId="0" applyFont="1" applyBorder="1" applyAlignment="1" applyProtection="0">
      <alignment horizontal="right" vertical="top" wrapText="1"/>
      <protection hidden="0" locked="1"/>
    </xf>
    <xf fontId="11" fillId="0" borderId="26" numFmtId="0" xfId="0" applyFont="1" applyBorder="1" applyAlignment="1" applyProtection="0">
      <alignment horizontal="center" vertical="top" wrapText="1"/>
      <protection hidden="0" locked="1"/>
    </xf>
    <xf fontId="11" fillId="0" borderId="27" numFmtId="0" xfId="0" applyFont="1" applyBorder="1" applyAlignment="1" applyProtection="0">
      <alignment horizontal="left" vertical="top" wrapText="1"/>
      <protection hidden="0" locked="1"/>
    </xf>
    <xf fontId="8" fillId="0" borderId="28" numFmtId="0" xfId="0" applyFont="1" applyBorder="1" applyAlignment="1" applyProtection="0">
      <alignment horizontal="center" vertical="center" wrapText="1"/>
      <protection hidden="0" locked="1"/>
    </xf>
    <xf fontId="12" fillId="0" borderId="24" numFmtId="0" xfId="0" applyFont="1" applyBorder="1" applyAlignment="1" applyProtection="0">
      <alignment horizontal="center" vertical="center"/>
      <protection hidden="0" locked="1"/>
    </xf>
    <xf fontId="8" fillId="0" borderId="29" numFmtId="0" xfId="0" applyFont="1" applyBorder="1" applyAlignment="1" applyProtection="0">
      <alignment horizontal="center" vertical="center" wrapText="1"/>
      <protection hidden="0" locked="1"/>
    </xf>
    <xf fontId="8" fillId="0" borderId="6" numFmtId="0" xfId="0" applyFont="1" applyBorder="1" applyAlignment="1" applyProtection="0">
      <alignment horizontal="center" vertical="center" wrapText="1"/>
      <protection hidden="0" locked="1"/>
    </xf>
    <xf fontId="12" fillId="0" borderId="30" numFmtId="0" xfId="0" applyFont="1" applyBorder="1" applyAlignment="1" applyProtection="0">
      <alignment horizontal="center" vertical="center"/>
      <protection hidden="0" locked="1"/>
    </xf>
    <xf fontId="11" fillId="0" borderId="31" numFmtId="0" xfId="0" applyFont="1" applyBorder="1" applyAlignment="1" applyProtection="0">
      <alignment horizontal="right" vertical="top" wrapText="1"/>
      <protection hidden="0" locked="1"/>
    </xf>
    <xf fontId="11" fillId="0" borderId="32" numFmtId="0" xfId="0" applyFont="1" applyBorder="1" applyAlignment="1" applyProtection="0">
      <alignment horizontal="center" vertical="top" wrapText="1"/>
      <protection hidden="0" locked="1"/>
    </xf>
    <xf fontId="11" fillId="0" borderId="33" numFmtId="0" xfId="0" applyFont="1" applyBorder="1" applyAlignment="1" applyProtection="0">
      <alignment horizontal="left" vertical="top" wrapText="1"/>
      <protection hidden="0" locked="1"/>
    </xf>
    <xf fontId="8" fillId="0" borderId="21" numFmtId="0" xfId="0" applyFont="1" applyBorder="1" applyAlignment="1" applyProtection="0">
      <alignment horizontal="center" vertical="center" wrapText="1"/>
      <protection hidden="0" locked="1"/>
    </xf>
    <xf fontId="12" fillId="0" borderId="34" numFmtId="0" xfId="0" applyFont="1" applyBorder="1" applyAlignment="1" applyProtection="0">
      <alignment horizontal="center" vertical="center"/>
      <protection hidden="0" locked="1"/>
    </xf>
    <xf fontId="12" fillId="0" borderId="35" numFmtId="0" xfId="0" applyFont="1" applyBorder="1" applyAlignment="1" applyProtection="0">
      <alignment horizontal="center" vertical="center"/>
      <protection hidden="0" locked="1"/>
    </xf>
    <xf fontId="8" fillId="0" borderId="2" numFmtId="0" xfId="0" applyFont="1" applyBorder="1" applyAlignment="1" applyProtection="0">
      <alignment horizontal="center" vertical="center" wrapText="1"/>
      <protection hidden="0" locked="1"/>
    </xf>
    <xf fontId="12" fillId="0" borderId="9" numFmtId="0" xfId="0" applyFont="1" applyBorder="1" applyAlignment="1" applyProtection="0">
      <alignment horizontal="center" vertical="center"/>
      <protection hidden="0" locked="1"/>
    </xf>
    <xf fontId="11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12" numFmtId="0" xfId="0" applyFont="1" applyBorder="1" applyAlignment="1" applyProtection="0">
      <alignment horizontal="center" vertical="center"/>
      <protection hidden="0" locked="1"/>
    </xf>
    <xf fontId="8" fillId="0" borderId="36" numFmtId="0" xfId="0" applyFont="1" applyBorder="1" applyAlignment="1" applyProtection="0">
      <alignment horizontal="center" vertical="center" wrapText="1"/>
      <protection hidden="0" locked="1"/>
    </xf>
    <xf fontId="16" fillId="0" borderId="37" numFmtId="0" xfId="0" applyFont="1" applyBorder="1" applyAlignment="1" applyProtection="0">
      <alignment horizontal="left" indent="1" vertical="top" wrapText="1"/>
      <protection hidden="0" locked="1"/>
    </xf>
    <xf fontId="5" fillId="0" borderId="4" numFmtId="0" xfId="0" applyFont="1" applyBorder="1" applyAlignment="1" applyProtection="0">
      <alignment horizontal="center" vertical="center" wrapText="1"/>
      <protection hidden="0" locked="1"/>
    </xf>
    <xf fontId="5" fillId="0" borderId="38" numFmtId="0" xfId="0" applyFont="1" applyBorder="1" applyAlignment="1" applyProtection="0">
      <alignment horizontal="center" wrapText="1"/>
      <protection hidden="0" locked="1"/>
    </xf>
    <xf fontId="5" fillId="0" borderId="0" numFmtId="0" xfId="0" applyFont="1" applyAlignment="1" applyProtection="0">
      <alignment horizontal="center" wrapText="1"/>
      <protection hidden="0" locked="1"/>
    </xf>
    <xf fontId="17" fillId="0" borderId="0" numFmtId="0" xfId="0" applyFont="1" applyAlignment="1" applyProtection="0">
      <alignment horizontal="center"/>
      <protection hidden="0" locked="1"/>
    </xf>
    <xf fontId="17" fillId="0" borderId="0" numFmtId="2" xfId="0" applyNumberFormat="1" applyFont="1" applyAlignment="1" applyProtection="0">
      <alignment horizontal="center" vertical="center"/>
      <protection hidden="0" locked="1"/>
    </xf>
    <xf fontId="18" fillId="0" borderId="0" numFmtId="0" xfId="0" applyFont="1" applyAlignment="1" applyProtection="1">
      <alignment horizontal="center"/>
      <protection hidden="0" locked="0"/>
    </xf>
    <xf fontId="19" fillId="0" borderId="6" numFmtId="49" xfId="0" applyNumberFormat="1" applyFont="1" applyBorder="1" applyAlignment="1" applyProtection="0">
      <alignment horizontal="center" vertical="top"/>
      <protection hidden="0" locked="1"/>
    </xf>
    <xf fontId="19" fillId="2" borderId="7" numFmtId="2" xfId="0" applyNumberFormat="1" applyFont="1" applyFill="1" applyBorder="1" applyAlignment="1" applyProtection="0">
      <alignment horizontal="center" vertical="top" wrapText="1"/>
      <protection hidden="0" locked="1"/>
    </xf>
    <xf fontId="20" fillId="0" borderId="39" numFmtId="49" xfId="0" applyNumberFormat="1" applyFont="1" applyBorder="1" applyAlignment="1" applyProtection="0">
      <alignment vertical="top"/>
      <protection hidden="0" locked="1"/>
    </xf>
    <xf fontId="19" fillId="0" borderId="16" numFmtId="0" xfId="0" applyFont="1" applyBorder="1" applyAlignment="1" applyProtection="0">
      <alignment horizontal="center" vertical="top" wrapText="1"/>
      <protection hidden="0" locked="1"/>
    </xf>
    <xf fontId="19" fillId="0" borderId="40" numFmtId="0" xfId="0" applyFont="1" applyBorder="1" applyAlignment="1" applyProtection="0">
      <alignment horizontal="center" vertical="top" wrapText="1"/>
      <protection hidden="0" locked="1"/>
    </xf>
    <xf fontId="19" fillId="0" borderId="17" numFmtId="0" xfId="0" applyFont="1" applyBorder="1" applyAlignment="1" applyProtection="0">
      <alignment horizontal="center" vertical="top" wrapText="1"/>
      <protection hidden="0" locked="1"/>
    </xf>
    <xf fontId="19" fillId="2" borderId="34" numFmtId="0" xfId="0" applyFont="1" applyFill="1" applyBorder="1" applyAlignment="1" applyProtection="0">
      <alignment horizontal="center" vertical="top" wrapText="1"/>
      <protection hidden="0" locked="1"/>
    </xf>
    <xf fontId="19" fillId="2" borderId="41" numFmtId="0" xfId="0" applyFont="1" applyFill="1" applyBorder="1" applyAlignment="1" applyProtection="0">
      <alignment horizontal="center" vertical="top" wrapText="1"/>
      <protection hidden="0" locked="1"/>
    </xf>
    <xf fontId="20" fillId="0" borderId="0" numFmtId="49" xfId="0" applyNumberFormat="1" applyFont="1" applyAlignment="1" applyProtection="0">
      <alignment vertical="top"/>
      <protection hidden="0" locked="1"/>
    </xf>
    <xf fontId="21" fillId="0" borderId="38" numFmtId="0" xfId="0" applyFont="1" applyBorder="1" applyAlignment="1" applyProtection="0">
      <alignment horizontal="center" vertical="top" wrapText="1"/>
      <protection hidden="0" locked="1"/>
    </xf>
    <xf fontId="19" fillId="0" borderId="42" numFmtId="0" xfId="0" applyFont="1" applyBorder="1" applyAlignment="1" applyProtection="0">
      <alignment horizontal="center" vertical="top" wrapText="1"/>
      <protection hidden="0" locked="1"/>
    </xf>
    <xf fontId="19" fillId="0" borderId="43" numFmtId="160" xfId="0" applyNumberFormat="1" applyFont="1" applyBorder="1" applyAlignment="1" applyProtection="0">
      <alignment horizontal="center" vertical="top" wrapText="1"/>
      <protection hidden="0" locked="1"/>
    </xf>
    <xf fontId="19" fillId="0" borderId="44" numFmtId="49" xfId="0" applyNumberFormat="1" applyFont="1" applyBorder="1" applyAlignment="1" applyProtection="0">
      <alignment horizontal="center" vertical="top" wrapText="1"/>
      <protection hidden="0" locked="1"/>
    </xf>
    <xf fontId="20" fillId="2" borderId="45" numFmtId="161" xfId="0" applyNumberFormat="1" applyFont="1" applyFill="1" applyBorder="1" applyAlignment="1" applyProtection="0">
      <alignment vertical="center"/>
      <protection hidden="0" locked="1"/>
    </xf>
    <xf fontId="20" fillId="2" borderId="46" numFmtId="161" xfId="0" applyNumberFormat="1" applyFont="1" applyFill="1" applyBorder="1" applyAlignment="1" applyProtection="1">
      <alignment vertical="center"/>
      <protection hidden="0" locked="0"/>
    </xf>
    <xf fontId="19" fillId="0" borderId="47" numFmtId="0" xfId="0" applyFont="1" applyBorder="1" applyAlignment="1" applyProtection="0">
      <alignment horizontal="center" vertical="top" wrapText="1"/>
      <protection hidden="0" locked="1"/>
    </xf>
    <xf fontId="19" fillId="0" borderId="48" numFmtId="0" xfId="0" applyFont="1" applyBorder="1" applyAlignment="1" applyProtection="0">
      <alignment horizontal="center" vertical="top" wrapText="1"/>
      <protection hidden="0" locked="1"/>
    </xf>
    <xf fontId="19" fillId="0" borderId="48" numFmtId="160" xfId="0" applyNumberFormat="1" applyFont="1" applyBorder="1" applyAlignment="1" applyProtection="0">
      <alignment horizontal="center" vertical="top" wrapText="1"/>
      <protection hidden="0" locked="1"/>
    </xf>
    <xf fontId="19" fillId="0" borderId="49" numFmtId="49" xfId="0" applyNumberFormat="1" applyFont="1" applyBorder="1" applyAlignment="1" applyProtection="0">
      <alignment horizontal="center" vertical="top" wrapText="1"/>
      <protection hidden="0" locked="1"/>
    </xf>
    <xf fontId="20" fillId="2" borderId="50" numFmtId="161" xfId="0" applyNumberFormat="1" applyFont="1" applyFill="1" applyBorder="1" applyAlignment="1" applyProtection="0">
      <alignment vertical="center"/>
      <protection hidden="0" locked="1"/>
    </xf>
    <xf fontId="20" fillId="2" borderId="51" numFmtId="161" xfId="0" applyNumberFormat="1" applyFont="1" applyFill="1" applyBorder="1" applyAlignment="1" applyProtection="1">
      <alignment vertical="center"/>
      <protection hidden="0" locked="0"/>
    </xf>
    <xf fontId="19" fillId="0" borderId="52" numFmtId="0" xfId="0" applyFont="1" applyBorder="1" applyAlignment="1" applyProtection="0">
      <alignment horizontal="center" vertical="top" wrapText="1"/>
      <protection hidden="0" locked="1"/>
    </xf>
    <xf fontId="19" fillId="0" borderId="53" numFmtId="0" xfId="0" applyFont="1" applyBorder="1" applyAlignment="1" applyProtection="0">
      <alignment horizontal="center" vertical="top" wrapText="1"/>
      <protection hidden="0" locked="1"/>
    </xf>
    <xf fontId="19" fillId="0" borderId="53" numFmtId="160" xfId="0" applyNumberFormat="1" applyFont="1" applyBorder="1" applyAlignment="1" applyProtection="0">
      <alignment horizontal="center" vertical="top" wrapText="1"/>
      <protection hidden="0" locked="1"/>
    </xf>
    <xf fontId="19" fillId="0" borderId="0" numFmtId="49" xfId="0" applyNumberFormat="1" applyFont="1" applyAlignment="1" applyProtection="0">
      <alignment horizontal="center" vertical="top" wrapText="1"/>
      <protection hidden="0" locked="1"/>
    </xf>
    <xf fontId="20" fillId="2" borderId="54" numFmtId="161" xfId="0" applyNumberFormat="1" applyFont="1" applyFill="1" applyBorder="1" applyAlignment="1" applyProtection="1">
      <alignment vertical="center"/>
      <protection hidden="0" locked="0"/>
    </xf>
    <xf fontId="19" fillId="0" borderId="55" numFmtId="0" xfId="0" applyFont="1" applyBorder="1" applyAlignment="1" applyProtection="0">
      <alignment horizontal="center" vertical="top" wrapText="1"/>
      <protection hidden="0" locked="1"/>
    </xf>
    <xf fontId="19" fillId="0" borderId="55" numFmtId="160" xfId="0" applyNumberFormat="1" applyFont="1" applyBorder="1" applyAlignment="1" applyProtection="0">
      <alignment horizontal="center" vertical="top" wrapText="1"/>
      <protection hidden="0" locked="1"/>
    </xf>
    <xf fontId="19" fillId="0" borderId="46" numFmtId="49" xfId="0" applyNumberFormat="1" applyFont="1" applyBorder="1" applyAlignment="1" applyProtection="0">
      <alignment horizontal="center" vertical="top" wrapText="1"/>
      <protection hidden="0" locked="1"/>
    </xf>
    <xf fontId="20" fillId="2" borderId="42" numFmtId="161" xfId="0" applyNumberFormat="1" applyFont="1" applyFill="1" applyBorder="1" applyAlignment="1" applyProtection="0">
      <alignment vertical="center"/>
      <protection hidden="0" locked="1"/>
    </xf>
    <xf fontId="20" fillId="2" borderId="44" numFmtId="161" xfId="0" applyNumberFormat="1" applyFont="1" applyFill="1" applyBorder="1" applyAlignment="1" applyProtection="1">
      <alignment vertical="center"/>
      <protection hidden="0" locked="0"/>
    </xf>
    <xf fontId="19" fillId="0" borderId="56" numFmtId="0" xfId="0" applyFont="1" applyBorder="1" applyAlignment="1" applyProtection="0">
      <alignment horizontal="center" vertical="top" wrapText="1"/>
      <protection hidden="0" locked="1"/>
    </xf>
    <xf fontId="19" fillId="0" borderId="56" numFmtId="160" xfId="0" applyNumberFormat="1" applyFont="1" applyBorder="1" applyAlignment="1" applyProtection="0">
      <alignment horizontal="center" vertical="top" wrapText="1"/>
      <protection hidden="0" locked="1"/>
    </xf>
    <xf fontId="20" fillId="2" borderId="47" numFmtId="161" xfId="0" applyNumberFormat="1" applyFont="1" applyFill="1" applyBorder="1" applyAlignment="1" applyProtection="0">
      <alignment vertical="center"/>
      <protection hidden="0" locked="1"/>
    </xf>
    <xf fontId="20" fillId="2" borderId="57" numFmtId="161" xfId="0" applyNumberFormat="1" applyFont="1" applyFill="1" applyBorder="1" applyAlignment="1" applyProtection="1">
      <alignment vertical="center"/>
      <protection hidden="0" locked="0"/>
    </xf>
    <xf fontId="19" fillId="0" borderId="58" numFmtId="0" xfId="0" applyFont="1" applyBorder="1" applyAlignment="1" applyProtection="0">
      <alignment horizontal="center" vertical="top" wrapText="1"/>
      <protection hidden="0" locked="1"/>
    </xf>
    <xf fontId="19" fillId="0" borderId="59" numFmtId="160" xfId="0" applyNumberFormat="1" applyFont="1" applyBorder="1" applyAlignment="1" applyProtection="0">
      <alignment horizontal="center" vertical="top" wrapText="1"/>
      <protection hidden="0" locked="1"/>
    </xf>
    <xf fontId="19" fillId="0" borderId="60" numFmtId="49" xfId="0" applyNumberFormat="1" applyFont="1" applyBorder="1" applyAlignment="1" applyProtection="0">
      <alignment horizontal="center" vertical="top" wrapText="1"/>
      <protection hidden="0" locked="1"/>
    </xf>
    <xf fontId="20" fillId="2" borderId="61" numFmtId="161" xfId="0" applyNumberFormat="1" applyFont="1" applyFill="1" applyBorder="1" applyAlignment="1" applyProtection="0">
      <alignment vertical="center"/>
      <protection hidden="0" locked="1"/>
    </xf>
    <xf fontId="20" fillId="2" borderId="60" numFmtId="161" xfId="0" applyNumberFormat="1" applyFont="1" applyFill="1" applyBorder="1" applyAlignment="1" applyProtection="1">
      <alignment vertical="center"/>
      <protection hidden="0" locked="0"/>
    </xf>
    <xf fontId="21" fillId="0" borderId="62" numFmtId="0" xfId="0" applyFont="1" applyBorder="1" applyAlignment="1" applyProtection="0">
      <alignment horizontal="center" vertical="center" wrapText="1"/>
      <protection hidden="0" locked="1"/>
    </xf>
    <xf fontId="19" fillId="0" borderId="63" numFmtId="0" xfId="0" applyFont="1" applyBorder="1" applyAlignment="1" applyProtection="0">
      <alignment horizontal="center" vertical="top" wrapText="1"/>
      <protection hidden="0" locked="1"/>
    </xf>
    <xf fontId="19" fillId="0" borderId="64" numFmtId="0" xfId="0" applyFont="1" applyBorder="1" applyAlignment="1" applyProtection="0">
      <alignment horizontal="center" vertical="top" wrapText="1"/>
      <protection hidden="0" locked="1"/>
    </xf>
    <xf fontId="19" fillId="0" borderId="65" numFmtId="160" xfId="0" applyNumberFormat="1" applyFont="1" applyBorder="1" applyAlignment="1" applyProtection="0">
      <alignment horizontal="center" vertical="top" wrapText="1"/>
      <protection hidden="0" locked="1"/>
    </xf>
    <xf fontId="19" fillId="0" borderId="66" numFmtId="49" xfId="0" applyNumberFormat="1" applyFont="1" applyBorder="1" applyAlignment="1" applyProtection="0">
      <alignment horizontal="center" vertical="top" wrapText="1"/>
      <protection hidden="0" locked="1"/>
    </xf>
    <xf fontId="19" fillId="0" borderId="65" numFmtId="0" xfId="0" applyFont="1" applyBorder="1" applyAlignment="1" applyProtection="0">
      <alignment horizontal="center" vertical="top" wrapText="1"/>
      <protection hidden="0" locked="1"/>
    </xf>
    <xf fontId="19" fillId="0" borderId="67" numFmtId="160" xfId="0" applyNumberFormat="1" applyFont="1" applyBorder="1" applyAlignment="1" applyProtection="0">
      <alignment horizontal="center" vertical="top" wrapText="1"/>
      <protection hidden="0" locked="1"/>
    </xf>
    <xf fontId="20" fillId="2" borderId="49" numFmtId="161" xfId="0" applyNumberFormat="1" applyFont="1" applyFill="1" applyBorder="1" applyAlignment="1" applyProtection="1">
      <alignment vertical="center"/>
      <protection hidden="0" locked="0"/>
    </xf>
    <xf fontId="19" fillId="0" borderId="68" numFmtId="49" xfId="0" applyNumberFormat="1" applyFont="1" applyBorder="1" applyAlignment="1" applyProtection="0">
      <alignment horizontal="center" vertical="top" wrapText="1"/>
      <protection hidden="0" locked="1"/>
    </xf>
    <xf fontId="19" fillId="0" borderId="69" numFmtId="49" xfId="0" applyNumberFormat="1" applyFont="1" applyBorder="1" applyAlignment="1" applyProtection="0">
      <alignment horizontal="center" vertical="top" wrapText="1"/>
      <protection hidden="0" locked="1"/>
    </xf>
    <xf fontId="20" fillId="2" borderId="52" numFmtId="161" xfId="0" applyNumberFormat="1" applyFont="1" applyFill="1" applyBorder="1" applyAlignment="1" applyProtection="0">
      <alignment vertical="center"/>
      <protection hidden="0" locked="1"/>
    </xf>
    <xf fontId="19" fillId="0" borderId="70" numFmtId="0" xfId="0" applyFont="1" applyBorder="1" applyAlignment="1" applyProtection="0">
      <alignment horizontal="center" vertical="top" wrapText="1"/>
      <protection hidden="0" locked="1"/>
    </xf>
    <xf fontId="19" fillId="0" borderId="71" numFmtId="49" xfId="0" applyNumberFormat="1" applyFont="1" applyBorder="1" applyAlignment="1" applyProtection="0">
      <alignment horizontal="center" vertical="top" wrapText="1"/>
      <protection hidden="0" locked="1"/>
    </xf>
    <xf fontId="19" fillId="0" borderId="57" numFmtId="49" xfId="0" applyNumberFormat="1" applyFont="1" applyBorder="1" applyAlignment="1" applyProtection="0">
      <alignment horizontal="center" vertical="top" wrapText="1"/>
      <protection hidden="0" locked="1"/>
    </xf>
    <xf fontId="19" fillId="0" borderId="72" numFmtId="49" xfId="0" applyNumberFormat="1" applyFont="1" applyBorder="1" applyAlignment="1" applyProtection="0">
      <alignment horizontal="center" vertical="top" wrapText="1"/>
      <protection hidden="0" locked="1"/>
    </xf>
    <xf fontId="19" fillId="0" borderId="43" numFmtId="0" xfId="0" applyFont="1" applyBorder="1" applyAlignment="1" applyProtection="0">
      <alignment horizontal="center" vertical="top" wrapText="1"/>
      <protection hidden="0" locked="1"/>
    </xf>
    <xf fontId="19" fillId="0" borderId="67" numFmtId="0" xfId="0" applyFont="1" applyBorder="1" applyAlignment="1" applyProtection="0">
      <alignment horizontal="center" vertical="top" wrapText="1"/>
      <protection hidden="0" locked="1"/>
    </xf>
    <xf fontId="19" fillId="0" borderId="54" numFmtId="49" xfId="0" applyNumberFormat="1" applyFont="1" applyBorder="1" applyAlignment="1" applyProtection="0">
      <alignment horizontal="center" vertical="top" wrapText="1"/>
      <protection hidden="0" locked="1"/>
    </xf>
    <xf fontId="19" fillId="0" borderId="61" numFmtId="0" xfId="0" applyFont="1" applyBorder="1" applyAlignment="1" applyProtection="0">
      <alignment horizontal="center" vertical="top" wrapText="1"/>
      <protection hidden="0" locked="1"/>
    </xf>
    <xf fontId="17" fillId="0" borderId="61" numFmtId="0" xfId="0" applyFont="1" applyBorder="1" applyAlignment="1" applyProtection="0">
      <alignment horizontal="center"/>
      <protection hidden="0" locked="1"/>
    </xf>
    <xf fontId="19" fillId="0" borderId="73" numFmtId="0" xfId="0" applyFont="1" applyBorder="1" applyAlignment="1" applyProtection="0">
      <alignment horizontal="center" vertical="top" wrapText="1"/>
      <protection hidden="0" locked="1"/>
    </xf>
    <xf fontId="19" fillId="0" borderId="74" numFmtId="49" xfId="0" applyNumberFormat="1" applyFont="1" applyBorder="1" applyAlignment="1" applyProtection="0">
      <alignment horizontal="center" vertical="top" wrapText="1"/>
      <protection hidden="0" locked="1"/>
    </xf>
    <xf fontId="17" fillId="0" borderId="75" numFmtId="0" xfId="0" applyFont="1" applyBorder="1" applyAlignment="1" applyProtection="0">
      <alignment horizontal="center"/>
      <protection hidden="0" locked="1"/>
    </xf>
    <xf fontId="19" fillId="0" borderId="76" numFmtId="160" xfId="0" applyNumberFormat="1" applyFont="1" applyBorder="1" applyAlignment="1" applyProtection="0">
      <alignment horizontal="center" vertical="top" wrapText="1"/>
      <protection hidden="0" locked="1"/>
    </xf>
    <xf fontId="19" fillId="0" borderId="51" numFmtId="49" xfId="0" applyNumberFormat="1" applyFont="1" applyBorder="1" applyAlignment="1" applyProtection="0">
      <alignment horizontal="center" vertical="top" wrapText="1"/>
      <protection hidden="0" locked="1"/>
    </xf>
    <xf fontId="19" fillId="0" borderId="59" numFmtId="0" xfId="0" applyFont="1" applyBorder="1" applyAlignment="1" applyProtection="0">
      <alignment horizontal="center" vertical="top" wrapText="1"/>
      <protection hidden="0" locked="1"/>
    </xf>
    <xf fontId="19" fillId="0" borderId="45" numFmtId="0" xfId="0" applyFont="1" applyBorder="1" applyAlignment="1" applyProtection="0">
      <alignment horizontal="center" vertical="top" wrapText="1"/>
      <protection hidden="0" locked="1"/>
    </xf>
    <xf fontId="19" fillId="0" borderId="73" numFmtId="0" xfId="0" applyFont="1" applyBorder="1" applyAlignment="1" applyProtection="0">
      <alignment vertical="top" wrapText="1"/>
      <protection hidden="0" locked="1"/>
    </xf>
    <xf fontId="19" fillId="0" borderId="77" numFmtId="0" xfId="0" applyFont="1" applyBorder="1" applyAlignment="1" applyProtection="0">
      <alignment vertical="top" wrapText="1"/>
      <protection hidden="0" locked="1"/>
    </xf>
    <xf fontId="5" fillId="0" borderId="38" numFmtId="0" xfId="0" applyFont="1" applyBorder="1" applyAlignment="1" applyProtection="0">
      <alignment horizontal="left" wrapText="1"/>
      <protection hidden="0" locked="1"/>
    </xf>
    <xf fontId="5" fillId="0" borderId="0" numFmtId="0" xfId="0" applyFont="1" applyAlignment="1" applyProtection="0">
      <alignment horizontal="left" wrapText="1"/>
      <protection hidden="0" locked="1"/>
    </xf>
    <xf fontId="3" fillId="0" borderId="0" numFmtId="0" xfId="0" applyFont="1" applyAlignment="1" applyProtection="0">
      <alignment wrapText="1"/>
      <protection hidden="0" locked="1"/>
    </xf>
    <xf fontId="22" fillId="0" borderId="0" numFmtId="0" xfId="0" applyFont="1" applyAlignment="1" applyProtection="0">
      <alignment horizontal="center"/>
      <protection hidden="0" locked="1"/>
    </xf>
    <xf fontId="23" fillId="0" borderId="0" numFmtId="0" xfId="0" applyFont="1" applyAlignment="1" applyProtection="0">
      <alignment horizontal="center"/>
      <protection hidden="0" locked="1"/>
    </xf>
    <xf fontId="24" fillId="0" borderId="0" numFmtId="0" xfId="0" applyFont="1" applyAlignment="1" applyProtection="0">
      <alignment horizontal="center"/>
      <protection hidden="0" locked="1"/>
    </xf>
    <xf fontId="0" fillId="0" borderId="78" numFmtId="0" xfId="0" applyBorder="1" applyProtection="0">
      <protection hidden="0" locked="1"/>
    </xf>
    <xf fontId="25" fillId="0" borderId="37" numFmtId="0" xfId="0" applyFont="1" applyBorder="1" applyAlignment="1" applyProtection="0">
      <alignment horizontal="center" vertical="top" wrapText="1"/>
      <protection hidden="0" locked="1"/>
    </xf>
    <xf fontId="26" fillId="0" borderId="79" numFmtId="0" xfId="0" applyFont="1" applyBorder="1" applyAlignment="1" applyProtection="0">
      <alignment horizontal="center" vertical="top" wrapText="1"/>
      <protection hidden="0" locked="1"/>
    </xf>
    <xf fontId="27" fillId="0" borderId="79" numFmtId="0" xfId="0" applyFont="1" applyBorder="1" applyAlignment="1" applyProtection="0">
      <alignment horizontal="center" vertical="top" wrapText="1"/>
      <protection hidden="0" locked="1"/>
    </xf>
    <xf fontId="26" fillId="0" borderId="80" numFmtId="0" xfId="0" applyFont="1" applyBorder="1" applyAlignment="1" applyProtection="0">
      <alignment horizontal="center" vertical="top" wrapText="1"/>
      <protection hidden="0" locked="1"/>
    </xf>
    <xf fontId="23" fillId="0" borderId="37" numFmtId="0" xfId="0" applyFont="1" applyBorder="1" applyAlignment="1" applyProtection="0">
      <alignment horizontal="left"/>
      <protection hidden="0" locked="1"/>
    </xf>
    <xf fontId="25" fillId="0" borderId="62" numFmtId="0" xfId="0" applyFont="1" applyBorder="1" applyAlignment="1" applyProtection="0">
      <alignment horizontal="center" vertical="top" wrapText="1"/>
      <protection hidden="0" locked="1"/>
    </xf>
    <xf fontId="23" fillId="0" borderId="62" numFmtId="0" xfId="0" applyFont="1" applyBorder="1" applyAlignment="1" applyProtection="0">
      <alignment horizontal="center" vertical="top" wrapText="1"/>
      <protection hidden="0" locked="1"/>
    </xf>
    <xf fontId="23" fillId="0" borderId="80" numFmtId="0" xfId="0" applyFont="1" applyBorder="1" applyAlignment="1" applyProtection="0">
      <alignment horizontal="center" vertical="top" wrapText="1"/>
      <protection hidden="0" locked="1"/>
    </xf>
    <xf fontId="25" fillId="0" borderId="6" numFmtId="0" xfId="0" applyFont="1" applyBorder="1" applyAlignment="1" applyProtection="0">
      <alignment horizontal="left" indent="1" vertical="top" wrapText="1"/>
      <protection hidden="0" locked="1"/>
    </xf>
    <xf fontId="25" fillId="0" borderId="81" numFmtId="0" xfId="0" applyFont="1" applyBorder="1" applyAlignment="1" applyProtection="0">
      <alignment horizontal="center" vertical="top" wrapText="1"/>
      <protection hidden="0" locked="1"/>
    </xf>
    <xf fontId="23" fillId="0" borderId="82" numFmtId="162" xfId="0" applyNumberFormat="1" applyFont="1" applyBorder="1" applyAlignment="1" applyProtection="0">
      <alignment horizontal="right" vertical="top" wrapText="1"/>
      <protection hidden="0" locked="1"/>
    </xf>
    <xf fontId="25" fillId="0" borderId="30" numFmtId="49" xfId="0" applyNumberFormat="1" applyFont="1" applyBorder="1" applyAlignment="1" applyProtection="0">
      <alignment horizontal="center" wrapText="1"/>
      <protection hidden="0" locked="1"/>
    </xf>
    <xf fontId="25" fillId="0" borderId="32" numFmtId="0" xfId="0" applyFont="1" applyBorder="1" applyAlignment="1" applyProtection="0">
      <alignment horizontal="center" vertical="top" wrapText="1"/>
      <protection hidden="0" locked="1"/>
    </xf>
    <xf fontId="25" fillId="0" borderId="83" numFmtId="0" xfId="0" applyFont="1" applyBorder="1" applyAlignment="1" applyProtection="0">
      <alignment horizontal="center" wrapText="1"/>
      <protection hidden="0" locked="1"/>
    </xf>
    <xf fontId="25" fillId="0" borderId="84" numFmtId="162" xfId="0" applyNumberFormat="1" applyFont="1" applyBorder="1" applyAlignment="1" applyProtection="0">
      <alignment horizontal="right" vertical="top" wrapText="1"/>
      <protection hidden="0" locked="1"/>
    </xf>
    <xf fontId="25" fillId="0" borderId="85" numFmtId="161" xfId="0" applyNumberFormat="1" applyFont="1" applyBorder="1" applyAlignment="1" applyProtection="0">
      <alignment horizontal="right" vertical="top"/>
      <protection hidden="0" locked="1"/>
    </xf>
    <xf fontId="25" fillId="0" borderId="15" numFmtId="162" xfId="0" applyNumberFormat="1" applyFont="1" applyBorder="1" applyAlignment="1" applyProtection="0">
      <alignment horizontal="right" vertical="top"/>
      <protection hidden="0" locked="1"/>
    </xf>
    <xf fontId="25" fillId="0" borderId="34" numFmtId="49" xfId="0" applyNumberFormat="1" applyFont="1" applyBorder="1" applyAlignment="1" applyProtection="0">
      <alignment horizontal="center" wrapText="1"/>
      <protection hidden="0" locked="1"/>
    </xf>
    <xf fontId="25" fillId="0" borderId="12" numFmtId="0" xfId="0" applyFont="1" applyBorder="1" applyAlignment="1" applyProtection="0">
      <alignment horizontal="center" vertical="top" wrapText="1"/>
      <protection hidden="0" locked="1"/>
    </xf>
    <xf fontId="25" fillId="0" borderId="86" numFmtId="0" xfId="0" applyFont="1" applyBorder="1" applyAlignment="1" applyProtection="0">
      <alignment horizontal="center" wrapText="1"/>
      <protection hidden="0" locked="1"/>
    </xf>
    <xf fontId="25" fillId="0" borderId="41" numFmtId="162" xfId="0" applyNumberFormat="1" applyFont="1" applyBorder="1" applyAlignment="1" applyProtection="0">
      <alignment horizontal="right" vertical="top" wrapText="1"/>
      <protection hidden="0" locked="1"/>
    </xf>
    <xf fontId="25" fillId="0" borderId="41" numFmtId="161" xfId="0" applyNumberFormat="1" applyFont="1" applyBorder="1" applyAlignment="1" applyProtection="0">
      <alignment horizontal="right" vertical="top"/>
      <protection hidden="0" locked="1"/>
    </xf>
    <xf fontId="25" fillId="0" borderId="22" numFmtId="162" xfId="0" applyNumberFormat="1" applyFont="1" applyBorder="1" applyAlignment="1" applyProtection="0">
      <alignment horizontal="right" vertical="top"/>
      <protection hidden="0" locked="1"/>
    </xf>
    <xf fontId="25" fillId="0" borderId="84" numFmtId="161" xfId="0" applyNumberFormat="1" applyFont="1" applyBorder="1" applyAlignment="1" applyProtection="0">
      <alignment horizontal="right" vertical="top"/>
      <protection hidden="0" locked="1"/>
    </xf>
    <xf fontId="25" fillId="0" borderId="87" numFmtId="49" xfId="0" applyNumberFormat="1" applyFont="1" applyBorder="1" applyAlignment="1" applyProtection="0">
      <alignment horizontal="center" wrapText="1"/>
      <protection hidden="0" locked="1"/>
    </xf>
    <xf fontId="25" fillId="0" borderId="26" numFmtId="0" xfId="0" applyFont="1" applyBorder="1" applyAlignment="1" applyProtection="0">
      <alignment horizontal="center" vertical="top" wrapText="1"/>
      <protection hidden="0" locked="1"/>
    </xf>
    <xf fontId="25" fillId="0" borderId="29" numFmtId="0" xfId="0" applyFont="1" applyBorder="1" applyAlignment="1" applyProtection="0">
      <alignment horizontal="center" wrapText="1"/>
      <protection hidden="0" locked="1"/>
    </xf>
    <xf fontId="25" fillId="0" borderId="39" numFmtId="162" xfId="0" applyNumberFormat="1" applyFont="1" applyBorder="1" applyAlignment="1" applyProtection="0">
      <alignment horizontal="right" vertical="top" wrapText="1"/>
      <protection hidden="0" locked="1"/>
    </xf>
    <xf fontId="25" fillId="0" borderId="88" numFmtId="161" xfId="0" applyNumberFormat="1" applyFont="1" applyBorder="1" applyAlignment="1" applyProtection="0">
      <alignment horizontal="right" vertical="top"/>
      <protection hidden="0" locked="1"/>
    </xf>
    <xf fontId="25" fillId="0" borderId="89" numFmtId="162" xfId="0" applyNumberFormat="1" applyFont="1" applyBorder="1" applyAlignment="1" applyProtection="0">
      <alignment horizontal="right" vertical="top"/>
      <protection hidden="0" locked="1"/>
    </xf>
    <xf fontId="25" fillId="0" borderId="21" numFmtId="0" xfId="0" applyFont="1" applyBorder="1" applyAlignment="1" applyProtection="0">
      <alignment horizontal="left" indent="1" vertical="top" wrapText="1"/>
      <protection hidden="0" locked="1"/>
    </xf>
    <xf fontId="25" fillId="0" borderId="41" numFmtId="0" xfId="0" applyFont="1" applyBorder="1" applyAlignment="1" applyProtection="0">
      <alignment horizontal="center" vertical="top" wrapText="1"/>
      <protection hidden="0" locked="1"/>
    </xf>
    <xf fontId="23" fillId="0" borderId="41" numFmtId="162" xfId="0" applyNumberFormat="1" applyFont="1" applyBorder="1" applyAlignment="1" applyProtection="0">
      <alignment horizontal="right" vertical="top" wrapText="1"/>
      <protection hidden="0" locked="1"/>
    </xf>
    <xf fontId="25" fillId="0" borderId="34" numFmtId="161" xfId="0" applyNumberFormat="1" applyFont="1" applyBorder="1" applyAlignment="1" applyProtection="0">
      <alignment horizontal="right" vertical="top"/>
      <protection hidden="0" locked="1"/>
    </xf>
    <xf fontId="23" fillId="0" borderId="73" numFmtId="0" xfId="0" applyFont="1" applyBorder="1" applyAlignment="1" applyProtection="0">
      <alignment horizontal="left"/>
      <protection hidden="0" locked="1"/>
    </xf>
    <xf fontId="25" fillId="0" borderId="0" numFmtId="0" xfId="0" applyFont="1" applyAlignment="1" applyProtection="0">
      <alignment horizontal="center" vertical="top" wrapText="1"/>
      <protection hidden="0" locked="1"/>
    </xf>
    <xf fontId="25" fillId="0" borderId="0" numFmtId="2" xfId="0" applyNumberFormat="1" applyFont="1" applyAlignment="1" applyProtection="0">
      <alignment horizontal="right" vertical="top" wrapText="1"/>
      <protection hidden="0" locked="1"/>
    </xf>
    <xf fontId="25" fillId="0" borderId="0" numFmtId="0" xfId="0" applyFont="1" applyAlignment="1" applyProtection="0">
      <alignment horizontal="center" wrapText="1"/>
      <protection hidden="0" locked="1"/>
    </xf>
    <xf fontId="25" fillId="0" borderId="0" numFmtId="162" xfId="0" applyNumberFormat="1" applyFont="1" applyAlignment="1" applyProtection="0">
      <alignment horizontal="right" vertical="top" wrapText="1"/>
      <protection hidden="0" locked="1"/>
    </xf>
    <xf fontId="25" fillId="0" borderId="0" numFmtId="161" xfId="0" applyNumberFormat="1" applyFont="1" applyAlignment="1" applyProtection="0">
      <alignment vertical="top"/>
      <protection hidden="0" locked="1"/>
    </xf>
    <xf fontId="23" fillId="0" borderId="74" numFmtId="0" xfId="0" applyFont="1" applyBorder="1" applyAlignment="1" applyProtection="0">
      <alignment horizontal="center" vertical="top" wrapText="1"/>
      <protection hidden="0" locked="1"/>
    </xf>
    <xf fontId="0" fillId="2" borderId="0" numFmtId="0" xfId="0" applyFill="1" applyProtection="0">
      <protection hidden="0" locked="1"/>
    </xf>
    <xf fontId="25" fillId="0" borderId="31" numFmtId="0" xfId="0" applyFont="1" applyBorder="1" applyAlignment="1" applyProtection="0">
      <alignment horizontal="left" indent="1" vertical="top" wrapText="1"/>
      <protection hidden="0" locked="1"/>
    </xf>
    <xf fontId="25" fillId="0" borderId="85" numFmtId="0" xfId="0" applyFont="1" applyBorder="1" applyAlignment="1" applyProtection="0">
      <alignment horizontal="center" vertical="top" wrapText="1"/>
      <protection hidden="0" locked="1"/>
    </xf>
    <xf fontId="23" fillId="0" borderId="85" numFmtId="162" xfId="0" applyNumberFormat="1" applyFont="1" applyBorder="1" applyAlignment="1" applyProtection="0">
      <alignment horizontal="right" vertical="top" wrapText="1"/>
      <protection hidden="0" locked="1"/>
    </xf>
    <xf fontId="25" fillId="0" borderId="85" numFmtId="162" xfId="0" applyNumberFormat="1" applyFont="1" applyBorder="1" applyAlignment="1" applyProtection="0">
      <alignment horizontal="right" vertical="top" wrapText="1"/>
      <protection hidden="0" locked="1"/>
    </xf>
    <xf fontId="25" fillId="0" borderId="82" numFmtId="161" xfId="0" applyNumberFormat="1" applyFont="1" applyBorder="1" applyAlignment="1" applyProtection="0">
      <alignment vertical="top"/>
      <protection hidden="0" locked="1"/>
    </xf>
    <xf fontId="25" fillId="0" borderId="7" numFmtId="162" xfId="0" applyNumberFormat="1" applyFont="1" applyBorder="1" applyAlignment="1" applyProtection="0">
      <alignment horizontal="right" vertical="top"/>
      <protection hidden="0" locked="1"/>
    </xf>
    <xf fontId="25" fillId="0" borderId="11" numFmtId="0" xfId="0" applyFont="1" applyBorder="1" applyAlignment="1" applyProtection="0">
      <alignment horizontal="left" indent="1" vertical="top" wrapText="1"/>
      <protection hidden="0" locked="1"/>
    </xf>
    <xf fontId="25" fillId="0" borderId="25" numFmtId="0" xfId="0" applyFont="1" applyBorder="1" applyAlignment="1" applyProtection="0">
      <alignment horizontal="left" indent="1" vertical="top" wrapText="1"/>
      <protection hidden="0" locked="1"/>
    </xf>
    <xf fontId="25" fillId="0" borderId="39" numFmtId="0" xfId="0" applyFont="1" applyBorder="1" applyAlignment="1" applyProtection="0">
      <alignment horizontal="center" vertical="top" wrapText="1"/>
      <protection hidden="0" locked="1"/>
    </xf>
    <xf fontId="23" fillId="0" borderId="39" numFmtId="162" xfId="0" applyNumberFormat="1" applyFont="1" applyBorder="1" applyAlignment="1" applyProtection="0">
      <alignment horizontal="right" vertical="top" wrapText="1"/>
      <protection hidden="0" locked="1"/>
    </xf>
    <xf fontId="23" fillId="0" borderId="73" numFmtId="0" xfId="0" applyFont="1" applyBorder="1" applyAlignment="1" applyProtection="0">
      <alignment horizontal="left" indent="1" vertical="top" wrapText="1"/>
      <protection hidden="0" locked="1"/>
    </xf>
    <xf fontId="25" fillId="0" borderId="10" numFmtId="162" xfId="0" applyNumberFormat="1" applyFont="1" applyBorder="1" applyAlignment="1" applyProtection="0">
      <alignment horizontal="right" vertical="top"/>
      <protection hidden="0" locked="1"/>
    </xf>
    <xf fontId="25" fillId="0" borderId="26" numFmtId="49" xfId="0" applyNumberFormat="1" applyFont="1" applyBorder="1" applyAlignment="1" applyProtection="0">
      <alignment horizontal="center" wrapText="1"/>
      <protection hidden="0" locked="1"/>
    </xf>
    <xf fontId="25" fillId="0" borderId="26" numFmtId="0" xfId="0" applyFont="1" applyBorder="1" applyAlignment="1" applyProtection="0">
      <alignment horizontal="center" wrapText="1"/>
      <protection hidden="0" locked="1"/>
    </xf>
    <xf fontId="25" fillId="0" borderId="90" numFmtId="162" xfId="0" applyNumberFormat="1" applyFont="1" applyBorder="1" applyAlignment="1" applyProtection="0">
      <alignment horizontal="right" vertical="top"/>
      <protection hidden="0" locked="1"/>
    </xf>
    <xf fontId="0" fillId="0" borderId="0" numFmtId="0" xfId="0" applyProtection="0">
      <protection hidden="0" locked="1"/>
    </xf>
    <xf fontId="28" fillId="0" borderId="91" numFmtId="0" xfId="0" applyFont="1" applyBorder="1" applyAlignment="1" applyProtection="0">
      <alignment horizontal="left" indent="1" vertical="top" wrapText="1"/>
      <protection hidden="0" locked="1"/>
    </xf>
    <xf fontId="25" fillId="0" borderId="86" numFmtId="0" xfId="0" applyFont="1" applyBorder="1" applyAlignment="1" applyProtection="0">
      <alignment horizontal="center" vertical="top" wrapText="1"/>
      <protection hidden="0" locked="1"/>
    </xf>
    <xf fontId="28" fillId="0" borderId="92" numFmtId="0" xfId="0" applyFont="1" applyBorder="1" applyAlignment="1" applyProtection="0">
      <alignment horizontal="left" indent="1" vertical="top" wrapText="1"/>
      <protection hidden="0" locked="1"/>
    </xf>
    <xf fontId="0" fillId="0" borderId="92" numFmtId="0" xfId="0" applyBorder="1" applyAlignment="1" applyProtection="0">
      <alignment horizontal="left" indent="1" vertical="top" wrapText="1"/>
      <protection hidden="0" locked="1"/>
    </xf>
    <xf fontId="0" fillId="0" borderId="5" numFmtId="0" xfId="0" applyBorder="1" applyAlignment="1" applyProtection="0">
      <alignment horizontal="left" indent="1" vertical="top" wrapText="1"/>
      <protection hidden="0" locked="1"/>
    </xf>
    <xf fontId="25" fillId="0" borderId="17" numFmtId="49" xfId="0" applyNumberFormat="1" applyFont="1" applyBorder="1" applyAlignment="1" applyProtection="0">
      <alignment horizontal="center" wrapText="1"/>
      <protection hidden="0" locked="1"/>
    </xf>
    <xf fontId="25" fillId="0" borderId="19" numFmtId="0" xfId="0" applyFont="1" applyBorder="1" applyAlignment="1" applyProtection="0">
      <alignment horizontal="center" vertical="top" wrapText="1"/>
      <protection hidden="0" locked="1"/>
    </xf>
    <xf fontId="25" fillId="0" borderId="93" numFmtId="0" xfId="0" applyFont="1" applyBorder="1" applyAlignment="1" applyProtection="0">
      <alignment horizontal="center" wrapText="1"/>
      <protection hidden="0" locked="1"/>
    </xf>
    <xf fontId="25" fillId="0" borderId="40" numFmtId="162" xfId="0" applyNumberFormat="1" applyFont="1" applyBorder="1" applyAlignment="1" applyProtection="0">
      <alignment horizontal="right" vertical="top" wrapText="1"/>
      <protection hidden="0" locked="1"/>
    </xf>
    <xf fontId="25" fillId="0" borderId="40" numFmtId="0" xfId="0" applyFont="1" applyBorder="1" applyAlignment="1" applyProtection="0">
      <alignment horizontal="center" vertical="top" wrapText="1"/>
      <protection hidden="0" locked="1"/>
    </xf>
    <xf fontId="23" fillId="0" borderId="40" numFmtId="162" xfId="0" applyNumberFormat="1" applyFont="1" applyBorder="1" applyAlignment="1" applyProtection="0">
      <alignment horizontal="right" vertical="top" wrapText="1"/>
      <protection hidden="0" locked="1"/>
    </xf>
    <xf fontId="25" fillId="0" borderId="94" numFmtId="162" xfId="0" applyNumberFormat="1" applyFont="1" applyBorder="1" applyAlignment="1" applyProtection="0">
      <alignment horizontal="right" vertical="top"/>
      <protection hidden="0" locked="1"/>
    </xf>
    <xf fontId="23" fillId="0" borderId="95" numFmtId="0" xfId="0" applyFont="1" applyBorder="1" applyAlignment="1" applyProtection="0">
      <alignment horizontal="left"/>
      <protection hidden="0" locked="1"/>
    </xf>
    <xf fontId="25" fillId="0" borderId="38" numFmtId="0" xfId="0" applyFont="1" applyBorder="1" applyAlignment="1" applyProtection="0">
      <alignment horizontal="left"/>
      <protection hidden="0" locked="1"/>
    </xf>
    <xf fontId="23" fillId="0" borderId="38" numFmtId="0" xfId="0" applyFont="1" applyBorder="1" applyAlignment="1" applyProtection="0">
      <alignment horizontal="left"/>
      <protection hidden="0" locked="1"/>
    </xf>
    <xf fontId="23" fillId="0" borderId="38" numFmtId="0" xfId="0" applyFont="1" applyBorder="1" applyAlignment="1" applyProtection="0">
      <alignment horizontal="center"/>
      <protection hidden="0" locked="1"/>
    </xf>
    <xf fontId="23" fillId="0" borderId="96" numFmtId="0" xfId="0" applyFont="1" applyBorder="1" applyAlignment="1" applyProtection="0">
      <alignment horizontal="left"/>
      <protection hidden="0" locked="1"/>
    </xf>
    <xf fontId="23" fillId="0" borderId="41" numFmtId="0" xfId="0" applyFont="1" applyBorder="1" applyAlignment="1" applyProtection="0">
      <alignment horizontal="left" indent="1" vertical="top" wrapText="1"/>
      <protection hidden="0" locked="1"/>
    </xf>
    <xf fontId="25" fillId="0" borderId="41" numFmtId="49" xfId="0" applyNumberFormat="1" applyFont="1" applyBorder="1" applyAlignment="1" applyProtection="0">
      <alignment horizontal="center" wrapText="1"/>
      <protection hidden="0" locked="1"/>
    </xf>
    <xf fontId="25" fillId="0" borderId="41" numFmtId="0" xfId="0" applyFont="1" applyBorder="1" applyAlignment="1" applyProtection="0">
      <alignment horizontal="center" wrapText="1"/>
      <protection hidden="0" locked="1"/>
    </xf>
    <xf fontId="25" fillId="0" borderId="41" numFmtId="161" xfId="0" applyNumberFormat="1" applyFont="1" applyBorder="1" applyAlignment="1" applyProtection="0">
      <alignment vertical="top"/>
      <protection hidden="0" locked="1"/>
    </xf>
    <xf fontId="25" fillId="0" borderId="41" numFmtId="162" xfId="0" applyNumberFormat="1" applyFont="1" applyBorder="1" applyAlignment="1" applyProtection="0">
      <alignment horizontal="right" vertical="top"/>
      <protection hidden="0" locked="1"/>
    </xf>
    <xf fontId="25" fillId="0" borderId="41" numFmtId="0" xfId="0" applyFont="1" applyBorder="1" applyAlignment="1" applyProtection="0">
      <alignment horizontal="right"/>
      <protection hidden="0" locked="1"/>
    </xf>
    <xf fontId="25" fillId="0" borderId="41" numFmtId="2" xfId="0" applyNumberFormat="1" applyFont="1" applyBorder="1" applyAlignment="1" applyProtection="0">
      <alignment horizontal="center" vertical="center" wrapText="1"/>
      <protection hidden="0" locked="1"/>
    </xf>
    <xf fontId="25" fillId="0" borderId="41" numFmtId="0" xfId="0" applyFont="1" applyBorder="1" applyProtection="0">
      <protection hidden="0" locked="1"/>
    </xf>
    <xf fontId="23" fillId="0" borderId="41" numFmtId="0" xfId="0" applyFont="1" applyBorder="1" applyAlignment="1" applyProtection="0">
      <alignment horizontal="justify"/>
      <protection hidden="0" locked="1"/>
    </xf>
    <xf fontId="5" fillId="0" borderId="0" numFmtId="0" xfId="0" applyFont="1" applyAlignment="1" applyProtection="0">
      <alignment wrapText="1"/>
      <protection hidden="0" locked="1"/>
    </xf>
    <xf fontId="12" fillId="0" borderId="0" numFmtId="0" xfId="0" applyFont="1" applyAlignment="1" applyProtection="0">
      <alignment horizontal="left" wrapText="1"/>
      <protection hidden="0" locked="1"/>
    </xf>
    <xf fontId="26" fillId="0" borderId="0" numFmtId="0" xfId="0" applyFont="1" applyProtection="0">
      <protection hidden="0" locked="1"/>
    </xf>
    <xf fontId="29" fillId="0" borderId="0" numFmtId="0" xfId="0" applyFont="1" applyAlignment="1" applyProtection="0">
      <alignment horizontal="left" wrapText="1"/>
      <protection hidden="0" locked="1"/>
    </xf>
    <xf fontId="25" fillId="0" borderId="41" numFmtId="162" xfId="0" applyNumberFormat="1" applyFont="1" applyBorder="1" applyAlignment="1" applyProtection="0">
      <alignment horizontal="center" wrapText="1"/>
      <protection hidden="0" locked="1"/>
    </xf>
    <xf fontId="23" fillId="0" borderId="7" numFmtId="0" xfId="0" applyFont="1" applyBorder="1" applyAlignment="1" applyProtection="0">
      <alignment horizontal="center" vertical="top" wrapText="1"/>
      <protection hidden="0" locked="1"/>
    </xf>
    <xf fontId="25" fillId="0" borderId="85" numFmtId="161" xfId="0" applyNumberFormat="1" applyFont="1" applyBorder="1" applyAlignment="1" applyProtection="0">
      <alignment vertical="top"/>
      <protection hidden="0" locked="1"/>
    </xf>
    <xf fontId="25" fillId="0" borderId="0" numFmtId="49" xfId="0" applyNumberFormat="1" applyFont="1" applyAlignment="1" applyProtection="0">
      <alignment horizontal="center" wrapText="1"/>
      <protection hidden="0" locked="1"/>
    </xf>
    <xf fontId="25" fillId="0" borderId="0" numFmtId="162" xfId="0" applyNumberFormat="1" applyFont="1" applyAlignment="1" applyProtection="0">
      <alignment horizontal="center" wrapText="1"/>
      <protection hidden="0" locked="1"/>
    </xf>
    <xf fontId="23" fillId="0" borderId="97" numFmtId="0" xfId="0" applyFont="1" applyBorder="1" applyAlignment="1" applyProtection="0">
      <alignment horizontal="left" indent="1" vertical="top" wrapText="1"/>
      <protection hidden="0" locked="1"/>
    </xf>
    <xf fontId="25" fillId="0" borderId="79" numFmtId="0" xfId="0" applyFont="1" applyBorder="1" applyAlignment="1" applyProtection="0">
      <alignment horizontal="center" vertical="center" wrapText="1"/>
      <protection hidden="0" locked="1"/>
    </xf>
    <xf fontId="23" fillId="0" borderId="79" numFmtId="162" xfId="0" applyNumberFormat="1" applyFont="1" applyBorder="1" applyAlignment="1" applyProtection="0">
      <alignment horizontal="center" vertical="top" wrapText="1"/>
      <protection hidden="0" locked="1"/>
    </xf>
    <xf fontId="25" fillId="0" borderId="3" numFmtId="0" xfId="0" applyFont="1" applyBorder="1" applyAlignment="1" applyProtection="0">
      <alignment horizontal="right" vertical="top" wrapText="1"/>
      <protection hidden="0" locked="1"/>
    </xf>
    <xf fontId="25" fillId="0" borderId="98" numFmtId="0" xfId="0" applyFont="1" applyBorder="1" applyAlignment="1" applyProtection="0">
      <alignment horizontal="left" vertical="top" wrapText="1"/>
      <protection hidden="0" locked="1"/>
    </xf>
    <xf fontId="25" fillId="0" borderId="79" numFmtId="0" xfId="0" applyFont="1" applyBorder="1" applyAlignment="1" applyProtection="0">
      <alignment horizontal="left" vertical="top" wrapText="1"/>
      <protection hidden="0" locked="1"/>
    </xf>
    <xf fontId="23" fillId="0" borderId="40" numFmtId="161" xfId="0" applyNumberFormat="1" applyFont="1" applyBorder="1" applyAlignment="1" applyProtection="0">
      <alignment vertical="top"/>
      <protection hidden="0" locked="1"/>
    </xf>
    <xf fontId="25" fillId="0" borderId="99" numFmtId="0" xfId="0" applyFont="1" applyBorder="1" applyAlignment="1" applyProtection="0">
      <alignment horizontal="right"/>
      <protection hidden="0" locked="1"/>
    </xf>
    <xf fontId="25" fillId="0" borderId="2" numFmtId="0" xfId="0" applyFont="1" applyBorder="1" applyAlignment="1" applyProtection="0">
      <alignment horizontal="left" indent="1" vertical="top" wrapText="1"/>
      <protection hidden="0" locked="1"/>
    </xf>
    <xf fontId="25" fillId="0" borderId="85" numFmtId="2" xfId="0" applyNumberFormat="1" applyFont="1" applyBorder="1" applyAlignment="1" applyProtection="0">
      <alignment horizontal="center" vertical="center" wrapText="1"/>
      <protection hidden="0" locked="1"/>
    </xf>
    <xf fontId="0" fillId="0" borderId="85" numFmtId="0" xfId="0" applyBorder="1" applyProtection="0">
      <protection hidden="0" locked="1"/>
    </xf>
    <xf fontId="25" fillId="0" borderId="30" numFmtId="0" xfId="0" applyFont="1" applyBorder="1" applyAlignment="1" applyProtection="0">
      <alignment horizontal="right" vertical="top" wrapText="1"/>
      <protection hidden="0" locked="1"/>
    </xf>
    <xf fontId="25" fillId="0" borderId="100" numFmtId="0" xfId="0" applyFont="1" applyBorder="1" applyAlignment="1" applyProtection="0">
      <alignment horizontal="left" vertical="top" wrapText="1"/>
      <protection hidden="0" locked="1"/>
    </xf>
    <xf fontId="25" fillId="0" borderId="81" numFmtId="0" xfId="0" applyFont="1" applyBorder="1" applyAlignment="1" applyProtection="0">
      <alignment horizontal="left" vertical="top" wrapText="1"/>
      <protection hidden="0" locked="1"/>
    </xf>
    <xf fontId="23" fillId="0" borderId="81" numFmtId="2" xfId="0" applyNumberFormat="1" applyFont="1" applyBorder="1" applyAlignment="1" applyProtection="0">
      <alignment horizontal="right" vertical="top" wrapText="1"/>
      <protection hidden="0" locked="1"/>
    </xf>
    <xf fontId="25" fillId="0" borderId="16" numFmtId="0" xfId="0" applyFont="1" applyBorder="1" applyAlignment="1" applyProtection="0">
      <alignment horizontal="left" indent="1" vertical="top" wrapText="1"/>
      <protection hidden="0" locked="1"/>
    </xf>
    <xf fontId="25" fillId="0" borderId="101" numFmtId="2" xfId="0" applyNumberFormat="1" applyFont="1" applyBorder="1" applyAlignment="1" applyProtection="0">
      <alignment horizontal="center" vertical="center" wrapText="1"/>
      <protection hidden="0" locked="1"/>
    </xf>
    <xf fontId="0" fillId="0" borderId="101" numFmtId="0" xfId="0" applyBorder="1" applyProtection="0">
      <protection hidden="0" locked="1"/>
    </xf>
    <xf fontId="25" fillId="0" borderId="102" numFmtId="0" xfId="0" applyFont="1" applyBorder="1" applyAlignment="1" applyProtection="0">
      <alignment horizontal="right" vertical="top" wrapText="1"/>
      <protection hidden="0" locked="1"/>
    </xf>
    <xf fontId="25" fillId="0" borderId="103" numFmtId="0" xfId="0" applyFont="1" applyBorder="1" applyAlignment="1" applyProtection="0">
      <alignment horizontal="center" vertical="top" wrapText="1"/>
      <protection hidden="0" locked="1"/>
    </xf>
    <xf fontId="25" fillId="0" borderId="93" numFmtId="0" xfId="0" applyFont="1" applyBorder="1" applyAlignment="1" applyProtection="0">
      <alignment horizontal="left" vertical="top" wrapText="1"/>
      <protection hidden="0" locked="1"/>
    </xf>
    <xf fontId="25" fillId="0" borderId="40" numFmtId="0" xfId="0" applyFont="1" applyBorder="1" applyAlignment="1" applyProtection="0">
      <alignment horizontal="left" vertical="top" wrapText="1"/>
      <protection hidden="0" locked="1"/>
    </xf>
    <xf fontId="5" fillId="0" borderId="38" numFmtId="0" xfId="0" applyFont="1" applyBorder="1" applyAlignment="1" applyProtection="0">
      <alignment wrapText="1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6"/>
    <outlinePr applyStyles="0" summaryBelow="1" summaryRight="1" showOutlineSymbols="1"/>
    <pageSetUpPr autoPageBreaks="1" fitToPage="1"/>
  </sheetPr>
  <sheetViews>
    <sheetView showGridLines="1" showRowColHeaders="1" showZeros="1" view="pageBreakPreview" zoomScale="150" workbookViewId="0">
      <selection activeCell="K8" activeCellId="0" sqref="K8"/>
    </sheetView>
  </sheetViews>
  <sheetFormatPr defaultColWidth="8.96484375" defaultRowHeight="13.880000000000001"/>
  <cols>
    <col customWidth="1" min="1" max="1" style="0" width="35.990000000000002"/>
    <col customWidth="1" min="2" max="3" style="0" width="20.559999999999999"/>
    <col customWidth="1" min="4" max="4" style="0" width="8.2799999999999994"/>
    <col customWidth="1" min="5" max="5" style="0" width="2.2799999999999998"/>
    <col customWidth="1" min="6" max="6" style="0" width="8.2799999999999994"/>
    <col customWidth="1" hidden="1" min="7" max="7" style="0" width="9.2799999999999994"/>
  </cols>
  <sheetData>
    <row r="1" ht="22.850000000000001">
      <c r="A1" s="1" t="s">
        <v>0</v>
      </c>
      <c r="B1" s="1"/>
      <c r="C1" s="1"/>
      <c r="D1" s="1"/>
      <c r="E1" s="1"/>
      <c r="F1" s="1"/>
    </row>
    <row r="2" ht="15.75" customHeight="1">
      <c r="A2" s="2" t="s">
        <v>1</v>
      </c>
      <c r="B2" s="2"/>
      <c r="C2" s="2"/>
      <c r="D2" s="2"/>
      <c r="E2" s="2"/>
      <c r="F2" s="2"/>
    </row>
    <row r="3" ht="15.75" customHeight="1">
      <c r="A3" s="2" t="s">
        <v>2</v>
      </c>
      <c r="B3" s="2"/>
      <c r="C3" s="2"/>
      <c r="D3" s="2"/>
      <c r="E3" s="2"/>
      <c r="F3" s="2"/>
    </row>
    <row r="4" ht="15.75" customHeight="1">
      <c r="A4" s="3" t="s">
        <v>3</v>
      </c>
      <c r="B4" s="3"/>
      <c r="C4" s="3"/>
      <c r="D4" s="3"/>
      <c r="E4" s="3"/>
      <c r="F4" s="3"/>
    </row>
    <row r="5" ht="15.75" customHeight="1"/>
    <row r="6" ht="15.75" customHeight="1">
      <c r="A6" s="4" t="s">
        <v>4</v>
      </c>
      <c r="B6" s="4"/>
      <c r="C6" s="4"/>
      <c r="D6" s="4"/>
      <c r="E6" s="4"/>
      <c r="F6" s="4"/>
      <c r="G6" s="4"/>
    </row>
    <row r="7" ht="11.25" customHeight="1"/>
    <row r="8" ht="30.75" customHeight="1">
      <c r="A8" s="5" t="s">
        <v>5</v>
      </c>
      <c r="B8" s="6" t="s">
        <v>6</v>
      </c>
      <c r="C8" s="7" t="s">
        <v>7</v>
      </c>
      <c r="D8" s="8" t="s">
        <v>8</v>
      </c>
      <c r="E8" s="8"/>
      <c r="F8" s="8"/>
    </row>
    <row r="9" ht="15" customHeight="1">
      <c r="A9" s="9" t="s">
        <v>9</v>
      </c>
      <c r="B9" s="10" t="s">
        <v>10</v>
      </c>
      <c r="C9" s="11">
        <v>102</v>
      </c>
      <c r="D9" s="12">
        <v>1000</v>
      </c>
      <c r="E9" s="13" t="s">
        <v>11</v>
      </c>
      <c r="F9" s="14">
        <v>3000</v>
      </c>
    </row>
    <row r="10" ht="15">
      <c r="A10" s="9"/>
      <c r="B10" s="10"/>
      <c r="C10" s="11"/>
      <c r="D10" s="12">
        <v>1000</v>
      </c>
      <c r="E10" s="13" t="s">
        <v>11</v>
      </c>
      <c r="F10" s="14">
        <v>2000</v>
      </c>
    </row>
    <row r="11" ht="15">
      <c r="A11" s="9"/>
      <c r="B11" s="10"/>
      <c r="C11" s="11"/>
      <c r="D11" s="15">
        <v>500</v>
      </c>
      <c r="E11" s="16" t="s">
        <v>11</v>
      </c>
      <c r="F11" s="17">
        <v>2000</v>
      </c>
    </row>
    <row r="12" ht="15">
      <c r="A12" s="9"/>
      <c r="B12" s="10"/>
      <c r="C12" s="11"/>
      <c r="D12" s="15">
        <v>350</v>
      </c>
      <c r="E12" s="16" t="s">
        <v>11</v>
      </c>
      <c r="F12" s="17">
        <v>2000</v>
      </c>
    </row>
    <row r="13" ht="15" customHeight="1">
      <c r="A13" s="9"/>
      <c r="B13" s="18" t="s">
        <v>12</v>
      </c>
      <c r="C13" s="19">
        <v>125</v>
      </c>
      <c r="D13" s="12">
        <v>1000</v>
      </c>
      <c r="E13" s="13" t="s">
        <v>11</v>
      </c>
      <c r="F13" s="14">
        <v>3000</v>
      </c>
    </row>
    <row r="14" ht="15">
      <c r="A14" s="9"/>
      <c r="B14" s="18"/>
      <c r="C14" s="19"/>
      <c r="D14" s="12">
        <v>1000</v>
      </c>
      <c r="E14" s="13" t="s">
        <v>11</v>
      </c>
      <c r="F14" s="14">
        <v>2000</v>
      </c>
    </row>
    <row r="15" ht="15">
      <c r="A15" s="9"/>
      <c r="B15" s="18"/>
      <c r="C15" s="19"/>
      <c r="D15" s="15">
        <v>500</v>
      </c>
      <c r="E15" s="16" t="s">
        <v>11</v>
      </c>
      <c r="F15" s="17">
        <v>2000</v>
      </c>
    </row>
    <row r="16" ht="15">
      <c r="A16" s="9"/>
      <c r="B16" s="18"/>
      <c r="C16" s="19"/>
      <c r="D16" s="15">
        <v>380</v>
      </c>
      <c r="E16" s="16" t="s">
        <v>11</v>
      </c>
      <c r="F16" s="17">
        <v>2000</v>
      </c>
    </row>
    <row r="17" ht="15">
      <c r="A17" s="9"/>
      <c r="B17" s="18"/>
      <c r="C17" s="19"/>
      <c r="D17" s="15">
        <v>350</v>
      </c>
      <c r="E17" s="16" t="s">
        <v>11</v>
      </c>
      <c r="F17" s="17">
        <v>2000</v>
      </c>
    </row>
    <row r="18" ht="15" customHeight="1">
      <c r="A18" s="9"/>
      <c r="B18" s="20" t="s">
        <v>13</v>
      </c>
      <c r="C18" s="21" t="s">
        <v>14</v>
      </c>
      <c r="D18" s="12">
        <v>1500</v>
      </c>
      <c r="E18" s="13" t="s">
        <v>11</v>
      </c>
      <c r="F18" s="14">
        <v>2000</v>
      </c>
    </row>
    <row r="19" ht="15" customHeight="1">
      <c r="A19" s="9"/>
      <c r="B19" s="20"/>
      <c r="C19" s="21"/>
      <c r="D19" s="15">
        <v>1000</v>
      </c>
      <c r="E19" s="16" t="s">
        <v>11</v>
      </c>
      <c r="F19" s="17">
        <v>2000</v>
      </c>
    </row>
    <row r="20" ht="15.75" customHeight="1">
      <c r="A20" s="9"/>
      <c r="B20" s="20"/>
      <c r="C20" s="21"/>
      <c r="D20" s="22">
        <v>500</v>
      </c>
      <c r="E20" s="23" t="s">
        <v>11</v>
      </c>
      <c r="F20" s="24">
        <v>2000</v>
      </c>
    </row>
    <row r="21" ht="15" customHeight="1">
      <c r="A21" s="25" t="s">
        <v>15</v>
      </c>
      <c r="B21" s="10" t="s">
        <v>16</v>
      </c>
      <c r="C21" s="26" t="s">
        <v>17</v>
      </c>
      <c r="D21" s="12">
        <v>1000</v>
      </c>
      <c r="E21" s="13" t="s">
        <v>11</v>
      </c>
      <c r="F21" s="14">
        <v>2000</v>
      </c>
    </row>
    <row r="22" ht="15" customHeight="1">
      <c r="A22" s="25"/>
      <c r="B22" s="10"/>
      <c r="C22" s="26"/>
      <c r="D22" s="15">
        <v>500</v>
      </c>
      <c r="E22" s="16" t="s">
        <v>11</v>
      </c>
      <c r="F22" s="17">
        <v>2000</v>
      </c>
    </row>
    <row r="23" ht="15" customHeight="1">
      <c r="A23" s="25"/>
      <c r="B23" s="10"/>
      <c r="C23" s="26"/>
      <c r="D23" s="15">
        <v>380</v>
      </c>
      <c r="E23" s="16" t="s">
        <v>11</v>
      </c>
      <c r="F23" s="17">
        <v>2000</v>
      </c>
    </row>
    <row r="24" ht="15" customHeight="1">
      <c r="A24" s="25"/>
      <c r="B24" s="10"/>
      <c r="C24" s="26"/>
      <c r="D24" s="15">
        <v>350</v>
      </c>
      <c r="E24" s="16" t="s">
        <v>11</v>
      </c>
      <c r="F24" s="17">
        <v>2000</v>
      </c>
    </row>
    <row r="25" ht="15" customHeight="1">
      <c r="A25" s="25"/>
      <c r="B25" s="27" t="s">
        <v>18</v>
      </c>
      <c r="C25" s="28" t="s">
        <v>19</v>
      </c>
      <c r="D25" s="29" t="s">
        <v>20</v>
      </c>
      <c r="E25" s="29"/>
      <c r="F25" s="29"/>
    </row>
    <row r="26" ht="15" customHeight="1">
      <c r="A26" s="25"/>
      <c r="B26" s="27"/>
      <c r="C26" s="28"/>
      <c r="D26" s="29"/>
      <c r="E26" s="29"/>
      <c r="F26" s="29"/>
    </row>
    <row r="27" ht="15" customHeight="1">
      <c r="A27" s="25"/>
      <c r="B27" s="27"/>
      <c r="C27" s="28"/>
      <c r="D27" s="29"/>
      <c r="E27" s="29"/>
      <c r="F27" s="29"/>
    </row>
    <row r="28" ht="15" customHeight="1">
      <c r="A28" s="25"/>
      <c r="B28" s="27"/>
      <c r="C28" s="28"/>
      <c r="D28" s="29"/>
      <c r="E28" s="29"/>
      <c r="F28" s="29"/>
    </row>
    <row r="29" ht="15" customHeight="1">
      <c r="A29" s="25"/>
      <c r="B29" s="27"/>
      <c r="C29" s="28"/>
      <c r="D29" s="29"/>
      <c r="E29" s="29"/>
      <c r="F29" s="29"/>
    </row>
    <row r="30" ht="15" customHeight="1">
      <c r="A30" s="25"/>
      <c r="B30" s="30" t="s">
        <v>13</v>
      </c>
      <c r="C30" s="31" t="s">
        <v>21</v>
      </c>
      <c r="D30" s="32">
        <v>2000</v>
      </c>
      <c r="E30" s="33" t="s">
        <v>11</v>
      </c>
      <c r="F30" s="34">
        <v>6000</v>
      </c>
    </row>
    <row r="31" ht="15" customHeight="1">
      <c r="A31" s="25"/>
      <c r="B31" s="30"/>
      <c r="C31" s="31"/>
      <c r="D31" s="15">
        <v>2000</v>
      </c>
      <c r="E31" s="16" t="s">
        <v>11</v>
      </c>
      <c r="F31" s="17">
        <v>3000</v>
      </c>
    </row>
    <row r="32" ht="15" customHeight="1">
      <c r="A32" s="25"/>
      <c r="B32" s="30"/>
      <c r="C32" s="31"/>
      <c r="D32" s="15">
        <v>1500</v>
      </c>
      <c r="E32" s="16" t="s">
        <v>11</v>
      </c>
      <c r="F32" s="17">
        <v>2000</v>
      </c>
    </row>
    <row r="33" ht="15" customHeight="1">
      <c r="A33" s="25"/>
      <c r="B33" s="30"/>
      <c r="C33" s="31"/>
      <c r="D33" s="15">
        <v>1000</v>
      </c>
      <c r="E33" s="16" t="s">
        <v>11</v>
      </c>
      <c r="F33" s="17">
        <v>2000</v>
      </c>
    </row>
    <row r="34" ht="15" customHeight="1">
      <c r="A34" s="25"/>
      <c r="B34" s="30"/>
      <c r="C34" s="31"/>
      <c r="D34" s="15">
        <v>500</v>
      </c>
      <c r="E34" s="16" t="s">
        <v>11</v>
      </c>
      <c r="F34" s="17">
        <v>2000</v>
      </c>
    </row>
    <row r="35" ht="15" customHeight="1">
      <c r="A35" s="25"/>
      <c r="B35" s="35" t="s">
        <v>22</v>
      </c>
      <c r="C35" s="36">
        <v>77</v>
      </c>
      <c r="D35" s="12">
        <v>2000</v>
      </c>
      <c r="E35" s="13" t="s">
        <v>11</v>
      </c>
      <c r="F35" s="14">
        <v>6000</v>
      </c>
    </row>
    <row r="36" ht="15" customHeight="1">
      <c r="A36" s="25"/>
      <c r="B36" s="35"/>
      <c r="C36" s="36"/>
      <c r="D36" s="15">
        <v>2000</v>
      </c>
      <c r="E36" s="16" t="s">
        <v>11</v>
      </c>
      <c r="F36" s="17">
        <v>3000</v>
      </c>
    </row>
    <row r="37" ht="15" customHeight="1">
      <c r="A37" s="25"/>
      <c r="B37" s="35"/>
      <c r="C37" s="36"/>
      <c r="D37" s="15">
        <v>1500</v>
      </c>
      <c r="E37" s="16" t="s">
        <v>11</v>
      </c>
      <c r="F37" s="17">
        <v>2000</v>
      </c>
    </row>
    <row r="38" ht="15" customHeight="1">
      <c r="A38" s="25"/>
      <c r="B38" s="35"/>
      <c r="C38" s="36"/>
      <c r="D38" s="15">
        <v>1000</v>
      </c>
      <c r="E38" s="16" t="s">
        <v>11</v>
      </c>
      <c r="F38" s="17">
        <v>2000</v>
      </c>
    </row>
    <row r="39" ht="15" customHeight="1">
      <c r="A39" s="25"/>
      <c r="B39" s="37" t="s">
        <v>23</v>
      </c>
      <c r="C39" s="21">
        <v>67</v>
      </c>
      <c r="D39" s="15">
        <v>2000</v>
      </c>
      <c r="E39" s="16" t="s">
        <v>11</v>
      </c>
      <c r="F39" s="17">
        <v>3000</v>
      </c>
    </row>
    <row r="40" ht="15" customHeight="1">
      <c r="A40" s="25"/>
      <c r="B40" s="37"/>
      <c r="C40" s="21"/>
      <c r="D40" s="15">
        <v>1500</v>
      </c>
      <c r="E40" s="16" t="s">
        <v>11</v>
      </c>
      <c r="F40" s="17">
        <v>2000</v>
      </c>
    </row>
    <row r="41" ht="15.75" customHeight="1">
      <c r="A41" s="25"/>
      <c r="B41" s="37"/>
      <c r="C41" s="21"/>
      <c r="D41" s="32">
        <v>1000</v>
      </c>
      <c r="E41" s="33" t="s">
        <v>11</v>
      </c>
      <c r="F41" s="34">
        <v>2000</v>
      </c>
    </row>
    <row r="42" ht="15" customHeight="1">
      <c r="A42" s="25" t="s">
        <v>24</v>
      </c>
      <c r="B42" s="38" t="s">
        <v>12</v>
      </c>
      <c r="C42" s="39">
        <v>357</v>
      </c>
      <c r="D42" s="40">
        <v>1000</v>
      </c>
      <c r="E42" s="41" t="s">
        <v>11</v>
      </c>
      <c r="F42" s="42">
        <v>2000</v>
      </c>
    </row>
    <row r="43" ht="15" customHeight="1">
      <c r="A43" s="25"/>
      <c r="B43" s="38"/>
      <c r="C43" s="39"/>
      <c r="D43" s="15">
        <v>500</v>
      </c>
      <c r="E43" s="16" t="s">
        <v>11</v>
      </c>
      <c r="F43" s="17">
        <v>2000</v>
      </c>
    </row>
    <row r="44" ht="15" customHeight="1">
      <c r="A44" s="25"/>
      <c r="B44" s="38"/>
      <c r="C44" s="39"/>
      <c r="D44" s="15">
        <v>380</v>
      </c>
      <c r="E44" s="16" t="s">
        <v>11</v>
      </c>
      <c r="F44" s="17">
        <v>2000</v>
      </c>
    </row>
    <row r="45" ht="15" customHeight="1">
      <c r="A45" s="25"/>
      <c r="B45" s="38"/>
      <c r="C45" s="39"/>
      <c r="D45" s="15">
        <v>350</v>
      </c>
      <c r="E45" s="16" t="s">
        <v>11</v>
      </c>
      <c r="F45" s="17">
        <v>2000</v>
      </c>
    </row>
    <row r="46" ht="15" customHeight="1">
      <c r="A46" s="25"/>
      <c r="B46" s="43" t="s">
        <v>25</v>
      </c>
      <c r="C46" s="44">
        <v>177</v>
      </c>
      <c r="D46" s="15">
        <v>2000</v>
      </c>
      <c r="E46" s="16" t="s">
        <v>11</v>
      </c>
      <c r="F46" s="17">
        <v>6000</v>
      </c>
    </row>
    <row r="47" ht="15" customHeight="1">
      <c r="A47" s="25"/>
      <c r="B47" s="43"/>
      <c r="C47" s="44"/>
      <c r="D47" s="15">
        <v>2000</v>
      </c>
      <c r="E47" s="16" t="s">
        <v>11</v>
      </c>
      <c r="F47" s="17">
        <v>3000</v>
      </c>
    </row>
    <row r="48" ht="16.5" customHeight="1">
      <c r="A48" s="25"/>
      <c r="B48" s="43"/>
      <c r="C48" s="44"/>
      <c r="D48" s="15">
        <v>1500</v>
      </c>
      <c r="E48" s="16" t="s">
        <v>11</v>
      </c>
      <c r="F48" s="17">
        <v>2000</v>
      </c>
    </row>
    <row r="49" ht="16.5" customHeight="1">
      <c r="A49" s="25"/>
      <c r="B49" s="43"/>
      <c r="C49" s="44"/>
      <c r="D49" s="15">
        <v>1000</v>
      </c>
      <c r="E49" s="16" t="s">
        <v>11</v>
      </c>
      <c r="F49" s="17">
        <v>2000</v>
      </c>
    </row>
    <row r="50" ht="16.5" customHeight="1">
      <c r="A50" s="25"/>
      <c r="B50" s="43"/>
      <c r="C50" s="44"/>
      <c r="D50" s="15">
        <v>500</v>
      </c>
      <c r="E50" s="16" t="s">
        <v>11</v>
      </c>
      <c r="F50" s="17">
        <v>2000</v>
      </c>
    </row>
    <row r="51" ht="16.5" customHeight="1">
      <c r="A51" s="25"/>
      <c r="B51" s="43" t="s">
        <v>22</v>
      </c>
      <c r="C51" s="44">
        <v>117</v>
      </c>
      <c r="D51" s="15">
        <v>2000</v>
      </c>
      <c r="E51" s="16" t="s">
        <v>11</v>
      </c>
      <c r="F51" s="17">
        <v>6000</v>
      </c>
    </row>
    <row r="52" ht="16.5" customHeight="1">
      <c r="A52" s="25"/>
      <c r="B52" s="43"/>
      <c r="C52" s="44"/>
      <c r="D52" s="15">
        <v>2000</v>
      </c>
      <c r="E52" s="16" t="s">
        <v>11</v>
      </c>
      <c r="F52" s="17">
        <v>3000</v>
      </c>
    </row>
    <row r="53" ht="16.5" customHeight="1">
      <c r="A53" s="25"/>
      <c r="B53" s="43"/>
      <c r="C53" s="44"/>
      <c r="D53" s="15">
        <v>1500</v>
      </c>
      <c r="E53" s="16" t="s">
        <v>11</v>
      </c>
      <c r="F53" s="17">
        <v>2000</v>
      </c>
    </row>
    <row r="54" ht="16.5" customHeight="1">
      <c r="A54" s="25"/>
      <c r="B54" s="43"/>
      <c r="C54" s="44"/>
      <c r="D54" s="15">
        <v>1050</v>
      </c>
      <c r="E54" s="16" t="s">
        <v>11</v>
      </c>
      <c r="F54" s="17">
        <v>2000</v>
      </c>
    </row>
    <row r="55" ht="16.5" customHeight="1">
      <c r="A55" s="25"/>
      <c r="B55" s="20" t="s">
        <v>23</v>
      </c>
      <c r="C55" s="45">
        <v>87</v>
      </c>
      <c r="D55" s="15">
        <v>2000</v>
      </c>
      <c r="E55" s="16" t="s">
        <v>11</v>
      </c>
      <c r="F55" s="17">
        <v>6000</v>
      </c>
    </row>
    <row r="56" ht="16.5" customHeight="1">
      <c r="A56" s="25"/>
      <c r="B56" s="20"/>
      <c r="C56" s="45"/>
      <c r="D56" s="15">
        <v>2000</v>
      </c>
      <c r="E56" s="16" t="s">
        <v>11</v>
      </c>
      <c r="F56" s="17">
        <v>3000</v>
      </c>
    </row>
    <row r="57" ht="16.5" customHeight="1">
      <c r="A57" s="25"/>
      <c r="B57" s="20"/>
      <c r="C57" s="45"/>
      <c r="D57" s="15">
        <v>1500</v>
      </c>
      <c r="E57" s="16" t="s">
        <v>11</v>
      </c>
      <c r="F57" s="17">
        <v>2000</v>
      </c>
    </row>
    <row r="58" ht="17.25" customHeight="1">
      <c r="A58" s="25"/>
      <c r="B58" s="20"/>
      <c r="C58" s="45"/>
      <c r="D58" s="22">
        <v>1000</v>
      </c>
      <c r="E58" s="23" t="s">
        <v>11</v>
      </c>
      <c r="F58" s="24">
        <v>2000</v>
      </c>
    </row>
    <row r="59" ht="16.5" customHeight="1">
      <c r="A59" s="25" t="s">
        <v>26</v>
      </c>
      <c r="B59" s="46" t="s">
        <v>25</v>
      </c>
      <c r="C59" s="47">
        <v>267</v>
      </c>
      <c r="D59" s="48" t="s">
        <v>27</v>
      </c>
      <c r="E59" s="48"/>
      <c r="F59" s="48"/>
    </row>
    <row r="60" ht="14.6">
      <c r="A60" s="25"/>
      <c r="B60" s="43" t="s">
        <v>22</v>
      </c>
      <c r="C60" s="49">
        <v>179</v>
      </c>
      <c r="D60" s="48"/>
      <c r="E60" s="48"/>
      <c r="F60" s="48"/>
    </row>
    <row r="61" ht="24" customHeight="1">
      <c r="A61" s="25"/>
      <c r="B61" s="50" t="s">
        <v>23</v>
      </c>
      <c r="C61" s="21">
        <v>127</v>
      </c>
      <c r="D61" s="48"/>
      <c r="E61" s="48"/>
      <c r="F61" s="48"/>
    </row>
    <row r="62" ht="16.5" customHeight="1">
      <c r="A62" s="51" t="s">
        <v>28</v>
      </c>
      <c r="B62" s="52" t="s">
        <v>29</v>
      </c>
      <c r="C62" s="52"/>
      <c r="D62" s="52"/>
      <c r="E62" s="52"/>
      <c r="F62" s="52"/>
    </row>
    <row r="63" ht="16.5" customHeight="1">
      <c r="A63" s="51"/>
      <c r="B63" s="52"/>
      <c r="C63" s="52"/>
      <c r="D63" s="52"/>
      <c r="E63" s="52"/>
      <c r="F63" s="52"/>
    </row>
    <row r="64" ht="15" customHeight="1">
      <c r="A64" s="53" t="s">
        <v>30</v>
      </c>
      <c r="B64" s="53"/>
      <c r="C64" s="53"/>
      <c r="D64" s="53"/>
      <c r="E64" s="53"/>
      <c r="F64" s="53"/>
    </row>
    <row r="65" ht="15" customHeight="1">
      <c r="A65" s="53"/>
      <c r="B65" s="53"/>
      <c r="C65" s="53"/>
      <c r="D65" s="53"/>
      <c r="E65" s="53"/>
      <c r="F65" s="53"/>
    </row>
    <row r="66" ht="16.5" customHeight="1">
      <c r="A66" s="54" t="s">
        <v>31</v>
      </c>
      <c r="B66" s="54"/>
      <c r="C66" s="54"/>
      <c r="D66" s="54"/>
      <c r="E66" s="54"/>
      <c r="F66" s="54"/>
      <c r="G66" s="54"/>
    </row>
  </sheetData>
  <mergeCells count="40">
    <mergeCell ref="A1:F1"/>
    <mergeCell ref="A2:F2"/>
    <mergeCell ref="A3:F3"/>
    <mergeCell ref="A4:F4"/>
    <mergeCell ref="A6:G6"/>
    <mergeCell ref="D8:F8"/>
    <mergeCell ref="A9:A20"/>
    <mergeCell ref="B9:B12"/>
    <mergeCell ref="C9:C12"/>
    <mergeCell ref="B13:B17"/>
    <mergeCell ref="C13:C17"/>
    <mergeCell ref="B18:B20"/>
    <mergeCell ref="C18:C20"/>
    <mergeCell ref="A21:A41"/>
    <mergeCell ref="B21:B24"/>
    <mergeCell ref="C21:C24"/>
    <mergeCell ref="B25:B29"/>
    <mergeCell ref="C25:C29"/>
    <mergeCell ref="D25:F29"/>
    <mergeCell ref="B30:B34"/>
    <mergeCell ref="C30:C34"/>
    <mergeCell ref="B35:B38"/>
    <mergeCell ref="C35:C38"/>
    <mergeCell ref="B39:B41"/>
    <mergeCell ref="C39:C41"/>
    <mergeCell ref="A42:A58"/>
    <mergeCell ref="B42:B45"/>
    <mergeCell ref="C42:C45"/>
    <mergeCell ref="B46:B50"/>
    <mergeCell ref="C46:C50"/>
    <mergeCell ref="B51:B54"/>
    <mergeCell ref="C51:C54"/>
    <mergeCell ref="B55:B58"/>
    <mergeCell ref="C55:C58"/>
    <mergeCell ref="A59:A61"/>
    <mergeCell ref="D59:F61"/>
    <mergeCell ref="A62:A63"/>
    <mergeCell ref="B62:F63"/>
    <mergeCell ref="A64:F65"/>
    <mergeCell ref="A66:G66"/>
  </mergeCells>
  <printOptions headings="0" gridLines="1"/>
  <pageMargins left="1.1812499999999999" right="0.59027777777777801" top="0.39375000000000004" bottom="0.39375000000000004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63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33" zoomScale="170" workbookViewId="0">
      <selection activeCell="A50" activeCellId="0" sqref="A50"/>
    </sheetView>
  </sheetViews>
  <sheetFormatPr defaultColWidth="11.5625" defaultRowHeight="13.880000000000001"/>
  <cols>
    <col customWidth="1" min="1" max="1" style="55" width="12.99"/>
    <col customWidth="1" min="2" max="2" style="55" width="13.56"/>
    <col customWidth="1" min="3" max="3" style="55" width="14.279999999999999"/>
    <col customWidth="1" min="4" max="4" style="55" width="13.699999999999999"/>
    <col customWidth="1" min="5" max="5" style="56" width="13.699999999999999"/>
    <col customWidth="1" min="6" max="6" style="55" width="14.41"/>
    <col customWidth="0" min="7" max="257" style="55" width="11.56"/>
  </cols>
  <sheetData>
    <row r="1" ht="22.850000000000001">
      <c r="A1" s="1" t="s">
        <v>0</v>
      </c>
      <c r="B1" s="1"/>
      <c r="C1" s="1"/>
      <c r="D1" s="1"/>
      <c r="E1" s="1"/>
      <c r="F1" s="1"/>
    </row>
    <row r="2" ht="16.5">
      <c r="A2" s="2" t="s">
        <v>1</v>
      </c>
      <c r="B2" s="2"/>
      <c r="C2" s="2"/>
      <c r="D2" s="2"/>
      <c r="E2" s="2"/>
      <c r="F2" s="2"/>
    </row>
    <row r="3" ht="17.25" customHeight="1">
      <c r="A3" s="2" t="s">
        <v>32</v>
      </c>
      <c r="B3" s="2"/>
      <c r="C3" s="2"/>
      <c r="D3" s="2"/>
      <c r="E3" s="2"/>
      <c r="F3" s="2"/>
    </row>
    <row r="4" ht="20.25" customHeight="1">
      <c r="A4" s="3" t="s">
        <v>3</v>
      </c>
      <c r="B4" s="3"/>
      <c r="C4" s="3"/>
      <c r="D4" s="3"/>
      <c r="E4" s="3"/>
      <c r="F4" s="3"/>
    </row>
    <row r="5" ht="8.25" customHeight="1"/>
    <row r="6" ht="21.75" customHeight="1">
      <c r="A6" s="57" t="s">
        <v>33</v>
      </c>
      <c r="B6" s="57"/>
      <c r="C6" s="57"/>
      <c r="D6" s="57"/>
      <c r="E6" s="57"/>
      <c r="F6" s="57"/>
    </row>
    <row r="7" ht="12.75" customHeight="1"/>
    <row r="8" ht="15.75" customHeight="1">
      <c r="A8" s="58" t="s">
        <v>34</v>
      </c>
      <c r="B8" s="58"/>
      <c r="C8" s="58"/>
      <c r="D8" s="58"/>
      <c r="E8" s="59" t="s">
        <v>35</v>
      </c>
      <c r="F8" s="59"/>
    </row>
    <row r="9" s="60" customFormat="1" ht="18.75" customHeight="1">
      <c r="A9" s="61" t="s">
        <v>36</v>
      </c>
      <c r="B9" s="62" t="s">
        <v>37</v>
      </c>
      <c r="C9" s="62" t="s">
        <v>38</v>
      </c>
      <c r="D9" s="63" t="s">
        <v>39</v>
      </c>
      <c r="E9" s="64" t="s">
        <v>40</v>
      </c>
      <c r="F9" s="65" t="s">
        <v>41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</row>
    <row r="10" ht="18.75" customHeight="1">
      <c r="A10" s="61"/>
      <c r="B10" s="62"/>
      <c r="C10" s="62"/>
      <c r="D10" s="63"/>
      <c r="E10" s="64"/>
      <c r="F10" s="65"/>
    </row>
    <row r="11" ht="24" customHeight="1">
      <c r="A11" s="67" t="s">
        <v>42</v>
      </c>
      <c r="B11" s="67"/>
      <c r="C11" s="67"/>
      <c r="D11" s="67"/>
      <c r="E11" s="67"/>
      <c r="F11" s="67"/>
    </row>
    <row r="12" ht="18.75" customHeight="1">
      <c r="A12" s="68" t="s">
        <v>43</v>
      </c>
      <c r="B12" s="69">
        <v>1</v>
      </c>
      <c r="C12" s="69">
        <v>1</v>
      </c>
      <c r="D12" s="70">
        <v>10</v>
      </c>
      <c r="E12" s="71">
        <v>285</v>
      </c>
      <c r="F12" s="72">
        <f t="shared" ref="F12:F46" si="0">(C12*D12)*E12</f>
        <v>2850</v>
      </c>
    </row>
    <row r="13" ht="18.75" customHeight="1">
      <c r="A13" s="73" t="s">
        <v>44</v>
      </c>
      <c r="B13" s="74">
        <v>1.2</v>
      </c>
      <c r="C13" s="75">
        <v>1</v>
      </c>
      <c r="D13" s="76">
        <v>10</v>
      </c>
      <c r="E13" s="77">
        <v>225</v>
      </c>
      <c r="F13" s="78">
        <f t="shared" si="0"/>
        <v>2250</v>
      </c>
    </row>
    <row r="14" ht="18.75" customHeight="1">
      <c r="A14" s="79" t="s">
        <v>45</v>
      </c>
      <c r="B14" s="80">
        <v>1.6000000000000001</v>
      </c>
      <c r="C14" s="81">
        <v>1.5</v>
      </c>
      <c r="D14" s="82" t="s">
        <v>46</v>
      </c>
      <c r="E14" s="77">
        <v>199</v>
      </c>
      <c r="F14" s="83">
        <f t="shared" si="0"/>
        <v>2985</v>
      </c>
    </row>
    <row r="15" ht="18.75" customHeight="1">
      <c r="A15" s="68" t="s">
        <v>12</v>
      </c>
      <c r="B15" s="84">
        <v>2.5</v>
      </c>
      <c r="C15" s="85">
        <v>1.5</v>
      </c>
      <c r="D15" s="86">
        <v>10</v>
      </c>
      <c r="E15" s="87">
        <v>200</v>
      </c>
      <c r="F15" s="88">
        <f t="shared" si="0"/>
        <v>3000</v>
      </c>
    </row>
    <row r="16" ht="18.75" customHeight="1">
      <c r="A16" s="73" t="s">
        <v>12</v>
      </c>
      <c r="B16" s="89">
        <v>2.7999999999999998</v>
      </c>
      <c r="C16" s="90">
        <v>1.5</v>
      </c>
      <c r="D16" s="76">
        <v>10</v>
      </c>
      <c r="E16" s="91">
        <v>270</v>
      </c>
      <c r="F16" s="92">
        <f t="shared" si="0"/>
        <v>4050</v>
      </c>
    </row>
    <row r="17" ht="18.75" customHeight="1">
      <c r="A17" s="93" t="s">
        <v>12</v>
      </c>
      <c r="B17" s="89">
        <v>2.7999999999999998</v>
      </c>
      <c r="C17" s="94">
        <v>2</v>
      </c>
      <c r="D17" s="95">
        <v>10</v>
      </c>
      <c r="E17" s="96">
        <v>270</v>
      </c>
      <c r="F17" s="97">
        <f t="shared" si="0"/>
        <v>5400</v>
      </c>
    </row>
    <row r="18" ht="18.75" customHeight="1">
      <c r="A18" s="98" t="s">
        <v>47</v>
      </c>
      <c r="B18" s="98"/>
      <c r="C18" s="98"/>
      <c r="D18" s="98"/>
      <c r="E18" s="98"/>
      <c r="F18" s="98"/>
    </row>
    <row r="19" ht="18.75" customHeight="1">
      <c r="A19" s="99" t="s">
        <v>45</v>
      </c>
      <c r="B19" s="100">
        <v>1.8</v>
      </c>
      <c r="C19" s="101">
        <v>1</v>
      </c>
      <c r="D19" s="102" t="s">
        <v>46</v>
      </c>
      <c r="E19" s="96">
        <v>269</v>
      </c>
      <c r="F19" s="97">
        <f t="shared" si="0"/>
        <v>2690</v>
      </c>
    </row>
    <row r="20" ht="18.75" customHeight="1">
      <c r="A20" s="99" t="s">
        <v>45</v>
      </c>
      <c r="B20" s="103">
        <v>1.8</v>
      </c>
      <c r="C20" s="85">
        <v>1.5</v>
      </c>
      <c r="D20" s="70" t="s">
        <v>46</v>
      </c>
      <c r="E20" s="87">
        <v>269</v>
      </c>
      <c r="F20" s="88">
        <f t="shared" si="0"/>
        <v>4035</v>
      </c>
    </row>
    <row r="21" ht="18.75" customHeight="1">
      <c r="A21" s="99"/>
      <c r="B21" s="74">
        <v>1.8</v>
      </c>
      <c r="C21" s="104">
        <v>1.8</v>
      </c>
      <c r="D21" s="95" t="s">
        <v>46</v>
      </c>
      <c r="E21" s="77">
        <v>269</v>
      </c>
      <c r="F21" s="105">
        <f t="shared" si="0"/>
        <v>4842</v>
      </c>
    </row>
    <row r="22" ht="18.75" customHeight="1">
      <c r="A22" s="99"/>
      <c r="B22" s="106" t="s">
        <v>48</v>
      </c>
      <c r="C22" s="106" t="s">
        <v>49</v>
      </c>
      <c r="D22" s="107" t="s">
        <v>46</v>
      </c>
      <c r="E22" s="108">
        <v>269</v>
      </c>
      <c r="F22" s="83">
        <f t="shared" si="0"/>
        <v>5380</v>
      </c>
    </row>
    <row r="23" ht="18.75" customHeight="1">
      <c r="A23" s="99" t="s">
        <v>45</v>
      </c>
      <c r="B23" s="109">
        <v>2</v>
      </c>
      <c r="C23" s="90">
        <v>1</v>
      </c>
      <c r="D23" s="110" t="s">
        <v>46</v>
      </c>
      <c r="E23" s="87">
        <v>340</v>
      </c>
      <c r="F23" s="88">
        <f t="shared" si="0"/>
        <v>3400</v>
      </c>
    </row>
    <row r="24" ht="18.75" customHeight="1">
      <c r="A24" s="99"/>
      <c r="B24" s="89">
        <v>2</v>
      </c>
      <c r="C24" s="90">
        <v>1.5</v>
      </c>
      <c r="D24" s="111" t="s">
        <v>46</v>
      </c>
      <c r="E24" s="77">
        <v>340</v>
      </c>
      <c r="F24" s="105">
        <f t="shared" si="0"/>
        <v>5100</v>
      </c>
    </row>
    <row r="25" ht="18.75" customHeight="1">
      <c r="A25" s="99"/>
      <c r="B25" s="89">
        <v>2</v>
      </c>
      <c r="C25" s="81">
        <v>2</v>
      </c>
      <c r="D25" s="112" t="s">
        <v>46</v>
      </c>
      <c r="E25" s="108">
        <v>340</v>
      </c>
      <c r="F25" s="83">
        <f t="shared" si="0"/>
        <v>6800</v>
      </c>
    </row>
    <row r="26" ht="18.75" customHeight="1">
      <c r="A26" s="99" t="s">
        <v>50</v>
      </c>
      <c r="B26" s="113">
        <v>1.8</v>
      </c>
      <c r="C26" s="85">
        <v>1.5</v>
      </c>
      <c r="D26" s="95" t="s">
        <v>46</v>
      </c>
      <c r="E26" s="87">
        <v>185</v>
      </c>
      <c r="F26" s="88">
        <f t="shared" si="0"/>
        <v>2775</v>
      </c>
    </row>
    <row r="27" ht="18.75" customHeight="1">
      <c r="A27" s="99"/>
      <c r="B27" s="114">
        <v>1.8</v>
      </c>
      <c r="C27" s="101">
        <v>1.8</v>
      </c>
      <c r="D27" s="76" t="s">
        <v>46</v>
      </c>
      <c r="E27" s="77">
        <v>185</v>
      </c>
      <c r="F27" s="105">
        <f t="shared" si="0"/>
        <v>3330</v>
      </c>
    </row>
    <row r="28" ht="18.75" customHeight="1">
      <c r="A28" s="99"/>
      <c r="B28" s="80">
        <v>1.8</v>
      </c>
      <c r="C28" s="81">
        <v>2</v>
      </c>
      <c r="D28" s="112" t="s">
        <v>46</v>
      </c>
      <c r="E28" s="108">
        <v>185</v>
      </c>
      <c r="F28" s="83">
        <f t="shared" si="0"/>
        <v>3700</v>
      </c>
    </row>
    <row r="29" ht="18.75" customHeight="1">
      <c r="A29" s="99" t="s">
        <v>51</v>
      </c>
      <c r="B29" s="113">
        <v>1.8</v>
      </c>
      <c r="C29" s="85">
        <v>1.5</v>
      </c>
      <c r="D29" s="70" t="s">
        <v>46</v>
      </c>
      <c r="E29" s="87">
        <v>152</v>
      </c>
      <c r="F29" s="88">
        <f t="shared" si="0"/>
        <v>2280</v>
      </c>
    </row>
    <row r="30" ht="18.75" customHeight="1">
      <c r="A30" s="99"/>
      <c r="B30" s="114">
        <v>1.8</v>
      </c>
      <c r="C30" s="75">
        <v>1.8</v>
      </c>
      <c r="D30" s="95" t="s">
        <v>46</v>
      </c>
      <c r="E30" s="77">
        <v>152</v>
      </c>
      <c r="F30" s="105">
        <f t="shared" si="0"/>
        <v>2736</v>
      </c>
    </row>
    <row r="31" ht="18.75" customHeight="1">
      <c r="A31" s="99"/>
      <c r="B31" s="80">
        <v>1.8</v>
      </c>
      <c r="C31" s="81">
        <v>2</v>
      </c>
      <c r="D31" s="115" t="s">
        <v>46</v>
      </c>
      <c r="E31" s="108">
        <v>152</v>
      </c>
      <c r="F31" s="83">
        <f t="shared" si="0"/>
        <v>3040</v>
      </c>
    </row>
    <row r="32" ht="18.75" customHeight="1">
      <c r="A32" s="116" t="s">
        <v>12</v>
      </c>
      <c r="B32" s="84">
        <v>1.8</v>
      </c>
      <c r="C32" s="69">
        <v>1</v>
      </c>
      <c r="D32" s="86" t="s">
        <v>46</v>
      </c>
      <c r="E32" s="87">
        <v>133</v>
      </c>
      <c r="F32" s="88">
        <f t="shared" si="0"/>
        <v>1330</v>
      </c>
    </row>
    <row r="33" ht="18.75" customHeight="1">
      <c r="A33" s="117"/>
      <c r="B33" s="103">
        <v>1.8</v>
      </c>
      <c r="C33" s="75">
        <v>1.5</v>
      </c>
      <c r="D33" s="76" t="s">
        <v>46</v>
      </c>
      <c r="E33" s="77">
        <v>133</v>
      </c>
      <c r="F33" s="105">
        <f t="shared" si="0"/>
        <v>1995</v>
      </c>
    </row>
    <row r="34" ht="18.75" customHeight="1">
      <c r="A34" s="118"/>
      <c r="B34" s="114">
        <v>1.8</v>
      </c>
      <c r="C34" s="90">
        <v>1.8</v>
      </c>
      <c r="D34" s="119" t="s">
        <v>46</v>
      </c>
      <c r="E34" s="96">
        <v>133</v>
      </c>
      <c r="F34" s="97">
        <f t="shared" si="0"/>
        <v>2394</v>
      </c>
    </row>
    <row r="35" ht="25.5" customHeight="1">
      <c r="A35" s="120"/>
      <c r="B35" s="74">
        <v>1.8</v>
      </c>
      <c r="C35" s="121">
        <v>2</v>
      </c>
      <c r="D35" s="122" t="s">
        <v>46</v>
      </c>
      <c r="E35" s="108">
        <v>133</v>
      </c>
      <c r="F35" s="105">
        <f t="shared" si="0"/>
        <v>2660</v>
      </c>
    </row>
    <row r="36" ht="18.75" hidden="1" customHeight="1">
      <c r="A36" s="118"/>
      <c r="B36" s="103"/>
      <c r="C36" s="75">
        <v>1.8</v>
      </c>
      <c r="D36" s="95" t="s">
        <v>46</v>
      </c>
      <c r="E36" s="91">
        <f t="shared" ref="E36:E37" si="1">F36/($D$19*$C36)</f>
        <v>54.4444444444444</v>
      </c>
      <c r="F36" s="105">
        <v>980</v>
      </c>
    </row>
    <row r="37" ht="18.75" hidden="1" customHeight="1">
      <c r="A37" s="118"/>
      <c r="B37" s="123"/>
      <c r="C37" s="81">
        <v>2</v>
      </c>
      <c r="D37" s="95" t="s">
        <v>46</v>
      </c>
      <c r="E37" s="108">
        <f t="shared" si="1"/>
        <v>54.5</v>
      </c>
      <c r="F37" s="83">
        <v>1090</v>
      </c>
    </row>
    <row r="38" ht="18.75" customHeight="1">
      <c r="A38" s="124" t="s">
        <v>12</v>
      </c>
      <c r="B38" s="84">
        <v>2</v>
      </c>
      <c r="C38" s="85">
        <v>1.5</v>
      </c>
      <c r="D38" s="86" t="s">
        <v>46</v>
      </c>
      <c r="E38" s="77">
        <v>165</v>
      </c>
      <c r="F38" s="88">
        <f t="shared" si="0"/>
        <v>2475</v>
      </c>
    </row>
    <row r="39" ht="18.75" customHeight="1">
      <c r="A39" s="118"/>
      <c r="B39" s="103">
        <v>2</v>
      </c>
      <c r="C39" s="101">
        <v>1.8</v>
      </c>
      <c r="D39" s="76" t="s">
        <v>46</v>
      </c>
      <c r="E39" s="77">
        <v>165</v>
      </c>
      <c r="F39" s="105">
        <f t="shared" si="0"/>
        <v>2970</v>
      </c>
    </row>
    <row r="40" ht="18.75" customHeight="1">
      <c r="A40" s="118"/>
      <c r="B40" s="80">
        <v>2</v>
      </c>
      <c r="C40" s="81">
        <v>2</v>
      </c>
      <c r="D40" s="112" t="s">
        <v>46</v>
      </c>
      <c r="E40" s="108">
        <v>165</v>
      </c>
      <c r="F40" s="83">
        <f t="shared" si="0"/>
        <v>3300</v>
      </c>
    </row>
    <row r="41" ht="18.75" customHeight="1">
      <c r="A41" s="124" t="s">
        <v>12</v>
      </c>
      <c r="B41" s="113">
        <v>2.5</v>
      </c>
      <c r="C41" s="85">
        <v>1.5</v>
      </c>
      <c r="D41" s="95" t="s">
        <v>46</v>
      </c>
      <c r="E41" s="87">
        <v>235</v>
      </c>
      <c r="F41" s="88">
        <f t="shared" si="0"/>
        <v>3525</v>
      </c>
    </row>
    <row r="42" ht="18.75" customHeight="1">
      <c r="A42" s="118"/>
      <c r="B42" s="114">
        <v>2.5</v>
      </c>
      <c r="C42" s="75">
        <v>1.8</v>
      </c>
      <c r="D42" s="76" t="s">
        <v>46</v>
      </c>
      <c r="E42" s="77">
        <v>235</v>
      </c>
      <c r="F42" s="105">
        <f t="shared" si="0"/>
        <v>4230</v>
      </c>
    </row>
    <row r="43" ht="18.75" customHeight="1">
      <c r="A43" s="118"/>
      <c r="B43" s="80">
        <v>2.5</v>
      </c>
      <c r="C43" s="81" t="s">
        <v>52</v>
      </c>
      <c r="D43" s="115" t="s">
        <v>46</v>
      </c>
      <c r="E43" s="108">
        <v>235</v>
      </c>
      <c r="F43" s="83">
        <f t="shared" si="0"/>
        <v>4700</v>
      </c>
    </row>
    <row r="44" ht="18.75" customHeight="1">
      <c r="A44" s="124" t="s">
        <v>12</v>
      </c>
      <c r="B44" s="113">
        <v>3</v>
      </c>
      <c r="C44" s="85">
        <v>1.5</v>
      </c>
      <c r="D44" s="86" t="s">
        <v>46</v>
      </c>
      <c r="E44" s="87">
        <v>289</v>
      </c>
      <c r="F44" s="88">
        <f t="shared" si="0"/>
        <v>4335</v>
      </c>
    </row>
    <row r="45" ht="18.75" customHeight="1">
      <c r="A45" s="125"/>
      <c r="B45" s="114">
        <v>3</v>
      </c>
      <c r="C45" s="75">
        <v>1.8</v>
      </c>
      <c r="D45" s="122" t="s">
        <v>46</v>
      </c>
      <c r="E45" s="77">
        <v>289</v>
      </c>
      <c r="F45" s="105">
        <f t="shared" si="0"/>
        <v>5202</v>
      </c>
    </row>
    <row r="46" ht="18.75" customHeight="1">
      <c r="A46" s="126"/>
      <c r="B46" s="80">
        <v>3</v>
      </c>
      <c r="C46" s="81">
        <v>2</v>
      </c>
      <c r="D46" s="115" t="s">
        <v>46</v>
      </c>
      <c r="E46" s="108">
        <v>289</v>
      </c>
      <c r="F46" s="83">
        <f t="shared" si="0"/>
        <v>5780</v>
      </c>
    </row>
    <row r="47" ht="31.5" customHeight="1">
      <c r="A47" s="127" t="s">
        <v>30</v>
      </c>
      <c r="B47" s="127"/>
      <c r="C47" s="127"/>
      <c r="D47" s="127"/>
      <c r="E47" s="127"/>
      <c r="F47" s="127"/>
    </row>
    <row r="48" ht="18.75" customHeight="1">
      <c r="A48" s="128" t="s">
        <v>53</v>
      </c>
      <c r="B48" s="128"/>
      <c r="C48" s="128"/>
      <c r="D48" s="128"/>
      <c r="E48" s="129"/>
      <c r="F48" s="129"/>
    </row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3" ht="16.5" customHeight="1"/>
    <row r="64" ht="18.75" customHeight="1"/>
  </sheetData>
  <mergeCells count="21">
    <mergeCell ref="A1:F1"/>
    <mergeCell ref="A2:F2"/>
    <mergeCell ref="A3:F3"/>
    <mergeCell ref="A4:F4"/>
    <mergeCell ref="A6:F6"/>
    <mergeCell ref="A8:D8"/>
    <mergeCell ref="E8:F8"/>
    <mergeCell ref="A9:A10"/>
    <mergeCell ref="B9:B10"/>
    <mergeCell ref="C9:C10"/>
    <mergeCell ref="D9:D10"/>
    <mergeCell ref="E9:E10"/>
    <mergeCell ref="F9:F10"/>
    <mergeCell ref="A11:F11"/>
    <mergeCell ref="A18:F18"/>
    <mergeCell ref="A20:A22"/>
    <mergeCell ref="A23:A25"/>
    <mergeCell ref="A26:A28"/>
    <mergeCell ref="A29:A31"/>
    <mergeCell ref="A47:F47"/>
    <mergeCell ref="A48:D48"/>
  </mergeCells>
  <printOptions headings="0" gridLines="1"/>
  <pageMargins left="0.78750000000000009" right="0.59027777777777801" top="0.39375000000000004" bottom="0.39375000000000004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zoomScale="150" workbookViewId="0">
      <selection activeCell="D39" activeCellId="0" sqref="D39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2.99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1.699999999999999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.75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ht="19.899999999999999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</row>
    <row r="3" ht="19.899999999999999" customHeight="1">
      <c r="A3" s="131" t="s">
        <v>32</v>
      </c>
      <c r="B3" s="131"/>
      <c r="C3" s="131"/>
      <c r="D3" s="131"/>
      <c r="E3" s="131"/>
      <c r="F3" s="131"/>
      <c r="G3" s="131"/>
      <c r="H3" s="131"/>
      <c r="I3" s="131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32" t="s">
        <v>54</v>
      </c>
      <c r="B6" s="132"/>
      <c r="C6" s="132"/>
      <c r="D6" s="132"/>
      <c r="E6" s="132"/>
      <c r="F6" s="132"/>
      <c r="G6" s="132"/>
      <c r="H6" s="132"/>
      <c r="I6" s="132"/>
    </row>
    <row r="7" ht="19.899999999999999" customHeight="1">
      <c r="K7" s="133"/>
    </row>
    <row r="8" ht="40.149999999999999" customHeight="1">
      <c r="A8" s="134" t="s">
        <v>5</v>
      </c>
      <c r="B8" s="135" t="s">
        <v>6</v>
      </c>
      <c r="C8" s="135" t="s">
        <v>7</v>
      </c>
      <c r="D8" s="135" t="s">
        <v>55</v>
      </c>
      <c r="E8" s="135"/>
      <c r="F8" s="135"/>
      <c r="G8" s="136" t="s">
        <v>56</v>
      </c>
      <c r="H8" s="135" t="s">
        <v>57</v>
      </c>
      <c r="I8" s="137" t="s">
        <v>58</v>
      </c>
    </row>
    <row r="9" ht="19.899999999999999" customHeight="1">
      <c r="A9" s="138" t="s">
        <v>59</v>
      </c>
      <c r="B9" s="139"/>
      <c r="C9" s="139"/>
      <c r="D9" s="140"/>
      <c r="E9" s="140"/>
      <c r="F9" s="140"/>
      <c r="G9" s="140"/>
      <c r="H9" s="140"/>
      <c r="I9" s="141"/>
    </row>
    <row r="10" ht="19.899999999999999" customHeight="1">
      <c r="A10" s="142" t="s">
        <v>60</v>
      </c>
      <c r="B10" s="143" t="s">
        <v>12</v>
      </c>
      <c r="C10" s="144">
        <v>75</v>
      </c>
      <c r="D10" s="145">
        <v>0.14999999999999999</v>
      </c>
      <c r="E10" s="146" t="s">
        <v>11</v>
      </c>
      <c r="F10" s="147">
        <v>45</v>
      </c>
      <c r="G10" s="148">
        <f t="shared" ref="G10:G15" si="2">D10*F10</f>
        <v>6.75</v>
      </c>
      <c r="H10" s="149">
        <f t="shared" ref="H10:H14" si="3">$C$10*D10*F10</f>
        <v>506.25</v>
      </c>
      <c r="I10" s="150"/>
    </row>
    <row r="11" ht="19.899999999999999" customHeight="1">
      <c r="A11" s="142"/>
      <c r="B11" s="143"/>
      <c r="C11" s="144"/>
      <c r="D11" s="151">
        <v>0.25</v>
      </c>
      <c r="E11" s="152" t="s">
        <v>11</v>
      </c>
      <c r="F11" s="153">
        <v>50</v>
      </c>
      <c r="G11" s="154">
        <f t="shared" si="2"/>
        <v>12.5</v>
      </c>
      <c r="H11" s="155">
        <f t="shared" si="3"/>
        <v>937.5</v>
      </c>
      <c r="I11" s="156"/>
    </row>
    <row r="12" ht="19.899999999999999" customHeight="1">
      <c r="A12" s="142"/>
      <c r="B12" s="143"/>
      <c r="C12" s="144"/>
      <c r="D12" s="151">
        <v>0.34999999999999998</v>
      </c>
      <c r="E12" s="152" t="s">
        <v>11</v>
      </c>
      <c r="F12" s="153">
        <v>50</v>
      </c>
      <c r="G12" s="154">
        <f t="shared" si="2"/>
        <v>17.5</v>
      </c>
      <c r="H12" s="155">
        <f t="shared" si="3"/>
        <v>1312.5</v>
      </c>
      <c r="I12" s="156"/>
    </row>
    <row r="13" ht="19.899999999999999" customHeight="1">
      <c r="A13" s="142"/>
      <c r="B13" s="143"/>
      <c r="C13" s="144"/>
      <c r="D13" s="151">
        <v>0.5</v>
      </c>
      <c r="E13" s="152" t="s">
        <v>11</v>
      </c>
      <c r="F13" s="153">
        <v>50</v>
      </c>
      <c r="G13" s="154">
        <f t="shared" si="2"/>
        <v>25</v>
      </c>
      <c r="H13" s="157">
        <f t="shared" si="3"/>
        <v>1875</v>
      </c>
      <c r="I13" s="156"/>
    </row>
    <row r="14" ht="19.899999999999999" customHeight="1">
      <c r="A14" s="142"/>
      <c r="B14" s="143"/>
      <c r="C14" s="144"/>
      <c r="D14" s="158">
        <v>1</v>
      </c>
      <c r="E14" s="159" t="s">
        <v>11</v>
      </c>
      <c r="F14" s="160">
        <v>50</v>
      </c>
      <c r="G14" s="161">
        <f t="shared" si="2"/>
        <v>50</v>
      </c>
      <c r="H14" s="162">
        <f t="shared" si="3"/>
        <v>3750</v>
      </c>
      <c r="I14" s="163"/>
    </row>
    <row r="15" ht="19.899999999999999" customHeight="1">
      <c r="A15" s="164" t="s">
        <v>61</v>
      </c>
      <c r="B15" s="165" t="s">
        <v>12</v>
      </c>
      <c r="C15" s="166">
        <v>75</v>
      </c>
      <c r="D15" s="151">
        <v>1.5</v>
      </c>
      <c r="E15" s="152" t="s">
        <v>11</v>
      </c>
      <c r="F15" s="153">
        <v>45</v>
      </c>
      <c r="G15" s="154">
        <f t="shared" si="2"/>
        <v>67.5</v>
      </c>
      <c r="H15" s="167">
        <f>$C$15*D15*F15</f>
        <v>5062.5</v>
      </c>
      <c r="I15" s="156"/>
    </row>
    <row r="16" ht="19.899999999999999" customHeight="1">
      <c r="A16" s="168" t="s">
        <v>62</v>
      </c>
      <c r="B16" s="169"/>
      <c r="C16" s="169"/>
      <c r="D16" s="170"/>
      <c r="E16" s="169"/>
      <c r="F16" s="171"/>
      <c r="G16" s="172"/>
      <c r="H16" s="173"/>
      <c r="I16" s="174"/>
      <c r="K16" s="175"/>
      <c r="L16" s="175"/>
    </row>
    <row r="17" ht="19.899999999999999" customHeight="1">
      <c r="A17" s="176" t="s">
        <v>63</v>
      </c>
      <c r="B17" s="177" t="s">
        <v>64</v>
      </c>
      <c r="C17" s="178">
        <v>135</v>
      </c>
      <c r="D17" s="145">
        <v>1</v>
      </c>
      <c r="E17" s="146" t="s">
        <v>11</v>
      </c>
      <c r="F17" s="147">
        <v>15</v>
      </c>
      <c r="G17" s="179">
        <f>D18*F18</f>
        <v>15</v>
      </c>
      <c r="H17" s="180">
        <f t="shared" ref="H17:H51" si="4">C17*G17</f>
        <v>2025</v>
      </c>
      <c r="I17" s="181"/>
    </row>
    <row r="18" ht="19.899999999999999" customHeight="1">
      <c r="A18" s="182" t="s">
        <v>65</v>
      </c>
      <c r="B18" s="165" t="s">
        <v>43</v>
      </c>
      <c r="C18" s="166">
        <v>125</v>
      </c>
      <c r="D18" s="151">
        <v>1</v>
      </c>
      <c r="E18" s="152" t="s">
        <v>11</v>
      </c>
      <c r="F18" s="153">
        <v>15</v>
      </c>
      <c r="G18" s="154">
        <f t="shared" ref="G18:G51" si="5">D18*F18</f>
        <v>15</v>
      </c>
      <c r="H18" s="180">
        <f t="shared" si="4"/>
        <v>1875</v>
      </c>
      <c r="I18" s="156"/>
    </row>
    <row r="19" ht="19.899999999999999" customHeight="1">
      <c r="A19" s="182" t="s">
        <v>66</v>
      </c>
      <c r="B19" s="165" t="s">
        <v>67</v>
      </c>
      <c r="C19" s="166">
        <v>120</v>
      </c>
      <c r="D19" s="151">
        <v>1</v>
      </c>
      <c r="E19" s="152" t="s">
        <v>11</v>
      </c>
      <c r="F19" s="153">
        <v>15</v>
      </c>
      <c r="G19" s="154">
        <f t="shared" si="5"/>
        <v>15</v>
      </c>
      <c r="H19" s="180">
        <f t="shared" si="4"/>
        <v>1800</v>
      </c>
      <c r="I19" s="156"/>
    </row>
    <row r="20" ht="19.899999999999999" customHeight="1">
      <c r="A20" s="182" t="s">
        <v>68</v>
      </c>
      <c r="B20" s="165" t="s">
        <v>69</v>
      </c>
      <c r="C20" s="166">
        <v>100</v>
      </c>
      <c r="D20" s="151">
        <v>1</v>
      </c>
      <c r="E20" s="152" t="s">
        <v>11</v>
      </c>
      <c r="F20" s="153">
        <v>25</v>
      </c>
      <c r="G20" s="154">
        <f t="shared" si="5"/>
        <v>25</v>
      </c>
      <c r="H20" s="180">
        <f t="shared" si="4"/>
        <v>2500</v>
      </c>
      <c r="I20" s="156"/>
    </row>
    <row r="21" ht="19.899999999999999" customHeight="1">
      <c r="A21" s="182" t="s">
        <v>70</v>
      </c>
      <c r="B21" s="165" t="s">
        <v>45</v>
      </c>
      <c r="C21" s="166">
        <v>130</v>
      </c>
      <c r="D21" s="151">
        <v>1</v>
      </c>
      <c r="E21" s="152" t="s">
        <v>11</v>
      </c>
      <c r="F21" s="153">
        <v>25</v>
      </c>
      <c r="G21" s="154">
        <f t="shared" si="5"/>
        <v>25</v>
      </c>
      <c r="H21" s="180">
        <f t="shared" si="4"/>
        <v>3250</v>
      </c>
      <c r="I21" s="156"/>
    </row>
    <row r="22" ht="19.899999999999999" customHeight="1">
      <c r="A22" s="182" t="s">
        <v>60</v>
      </c>
      <c r="B22" s="165" t="s">
        <v>45</v>
      </c>
      <c r="C22" s="166">
        <v>165</v>
      </c>
      <c r="D22" s="151">
        <v>1</v>
      </c>
      <c r="E22" s="152" t="s">
        <v>11</v>
      </c>
      <c r="F22" s="153">
        <v>50</v>
      </c>
      <c r="G22" s="154">
        <f t="shared" si="5"/>
        <v>50</v>
      </c>
      <c r="H22" s="180">
        <f t="shared" si="4"/>
        <v>8250</v>
      </c>
      <c r="I22" s="156"/>
    </row>
    <row r="23" ht="19.899999999999999" customHeight="1">
      <c r="A23" s="182" t="s">
        <v>60</v>
      </c>
      <c r="B23" s="165" t="s">
        <v>71</v>
      </c>
      <c r="C23" s="166">
        <v>245</v>
      </c>
      <c r="D23" s="151" t="s">
        <v>72</v>
      </c>
      <c r="E23" s="152" t="s">
        <v>11</v>
      </c>
      <c r="F23" s="153">
        <v>25</v>
      </c>
      <c r="G23" s="154">
        <f t="shared" si="5"/>
        <v>37.5</v>
      </c>
      <c r="H23" s="180">
        <f t="shared" si="4"/>
        <v>9187.5</v>
      </c>
      <c r="I23" s="156"/>
    </row>
    <row r="24" ht="19.899999999999999" customHeight="1">
      <c r="A24" s="182" t="s">
        <v>60</v>
      </c>
      <c r="B24" s="165" t="s">
        <v>12</v>
      </c>
      <c r="C24" s="166">
        <v>88</v>
      </c>
      <c r="D24" s="158" t="s">
        <v>72</v>
      </c>
      <c r="E24" s="159" t="s">
        <v>11</v>
      </c>
      <c r="F24" s="160">
        <v>50</v>
      </c>
      <c r="G24" s="161">
        <f t="shared" si="5"/>
        <v>75</v>
      </c>
      <c r="H24" s="180">
        <f t="shared" si="4"/>
        <v>6600</v>
      </c>
      <c r="I24" s="156"/>
    </row>
    <row r="25" ht="19.899999999999999" customHeight="1">
      <c r="A25" s="183" t="s">
        <v>60</v>
      </c>
      <c r="B25" s="184" t="s">
        <v>12</v>
      </c>
      <c r="C25" s="185">
        <v>88</v>
      </c>
      <c r="D25" s="158" t="s">
        <v>48</v>
      </c>
      <c r="E25" s="159" t="s">
        <v>11</v>
      </c>
      <c r="F25" s="160">
        <v>25</v>
      </c>
      <c r="G25" s="161">
        <f t="shared" si="5"/>
        <v>45</v>
      </c>
      <c r="H25" s="180">
        <f t="shared" si="4"/>
        <v>3960</v>
      </c>
      <c r="I25" s="163"/>
    </row>
    <row r="26" ht="19.899999999999999" customHeight="1">
      <c r="A26" s="183" t="s">
        <v>60</v>
      </c>
      <c r="B26" s="184" t="s">
        <v>12</v>
      </c>
      <c r="C26" s="185">
        <v>88</v>
      </c>
      <c r="D26" s="158" t="s">
        <v>52</v>
      </c>
      <c r="E26" s="159" t="s">
        <v>11</v>
      </c>
      <c r="F26" s="160">
        <v>25</v>
      </c>
      <c r="G26" s="161">
        <f t="shared" si="5"/>
        <v>50</v>
      </c>
      <c r="H26" s="180">
        <f t="shared" si="4"/>
        <v>4400</v>
      </c>
      <c r="I26" s="163"/>
    </row>
    <row r="27" ht="19.899999999999999" customHeight="1">
      <c r="A27" s="183" t="s">
        <v>61</v>
      </c>
      <c r="B27" s="184" t="s">
        <v>73</v>
      </c>
      <c r="C27" s="185"/>
      <c r="D27" s="158">
        <v>1</v>
      </c>
      <c r="E27" s="159" t="s">
        <v>11</v>
      </c>
      <c r="F27" s="160">
        <v>25</v>
      </c>
      <c r="G27" s="161">
        <v>25</v>
      </c>
      <c r="H27" s="180">
        <f t="shared" si="4"/>
        <v>0</v>
      </c>
      <c r="I27" s="163" t="s">
        <v>74</v>
      </c>
    </row>
    <row r="28" ht="19.899999999999999" customHeight="1">
      <c r="A28" s="182" t="s">
        <v>61</v>
      </c>
      <c r="B28" s="165" t="s">
        <v>12</v>
      </c>
      <c r="C28" s="166"/>
      <c r="D28" s="151">
        <v>1.5</v>
      </c>
      <c r="E28" s="152" t="s">
        <v>11</v>
      </c>
      <c r="F28" s="153">
        <v>50</v>
      </c>
      <c r="G28" s="154">
        <f t="shared" si="5"/>
        <v>75</v>
      </c>
      <c r="H28" s="180">
        <f t="shared" si="4"/>
        <v>0</v>
      </c>
      <c r="I28" s="156"/>
    </row>
    <row r="29" ht="19.899999999999999" customHeight="1">
      <c r="A29" s="182" t="s">
        <v>61</v>
      </c>
      <c r="B29" s="165" t="s">
        <v>12</v>
      </c>
      <c r="C29" s="166"/>
      <c r="D29" s="151">
        <v>1.8</v>
      </c>
      <c r="E29" s="152" t="s">
        <v>11</v>
      </c>
      <c r="F29" s="153">
        <v>50</v>
      </c>
      <c r="G29" s="154">
        <f t="shared" si="5"/>
        <v>90</v>
      </c>
      <c r="H29" s="180">
        <f t="shared" si="4"/>
        <v>0</v>
      </c>
      <c r="I29" s="156"/>
    </row>
    <row r="30" ht="19.899999999999999" customHeight="1">
      <c r="A30" s="182" t="s">
        <v>61</v>
      </c>
      <c r="B30" s="165" t="s">
        <v>12</v>
      </c>
      <c r="C30" s="166"/>
      <c r="D30" s="151">
        <v>2</v>
      </c>
      <c r="E30" s="152" t="s">
        <v>11</v>
      </c>
      <c r="F30" s="153">
        <v>50</v>
      </c>
      <c r="G30" s="154">
        <f t="shared" si="5"/>
        <v>100</v>
      </c>
      <c r="H30" s="180">
        <f t="shared" si="4"/>
        <v>0</v>
      </c>
      <c r="I30" s="156"/>
    </row>
    <row r="31" ht="19.899999999999999" customHeight="1">
      <c r="A31" s="186" t="s">
        <v>75</v>
      </c>
      <c r="B31" s="165" t="s">
        <v>45</v>
      </c>
      <c r="C31" s="166"/>
      <c r="D31" s="158">
        <v>1</v>
      </c>
      <c r="E31" s="159" t="s">
        <v>11</v>
      </c>
      <c r="F31" s="160">
        <v>50</v>
      </c>
      <c r="G31" s="161">
        <f t="shared" si="5"/>
        <v>50</v>
      </c>
      <c r="H31" s="180">
        <f t="shared" si="4"/>
        <v>0</v>
      </c>
      <c r="I31" s="150"/>
    </row>
    <row r="32" ht="19.899999999999999" customHeight="1">
      <c r="A32" s="186"/>
      <c r="B32" s="165" t="s">
        <v>45</v>
      </c>
      <c r="C32" s="166"/>
      <c r="D32" s="158">
        <v>1.5</v>
      </c>
      <c r="E32" s="159" t="s">
        <v>11</v>
      </c>
      <c r="F32" s="160">
        <v>50</v>
      </c>
      <c r="G32" s="161">
        <f t="shared" si="5"/>
        <v>75</v>
      </c>
      <c r="H32" s="180">
        <f t="shared" si="4"/>
        <v>0</v>
      </c>
      <c r="I32" s="187"/>
    </row>
    <row r="33" ht="19.899999999999999" customHeight="1">
      <c r="A33" s="186"/>
      <c r="B33" s="165" t="s">
        <v>73</v>
      </c>
      <c r="C33" s="185"/>
      <c r="D33" s="188">
        <v>1</v>
      </c>
      <c r="E33" s="159" t="s">
        <v>11</v>
      </c>
      <c r="F33" s="189">
        <v>50</v>
      </c>
      <c r="G33" s="161">
        <f t="shared" si="5"/>
        <v>50</v>
      </c>
      <c r="H33" s="180">
        <f t="shared" si="4"/>
        <v>0</v>
      </c>
      <c r="I33" s="150"/>
    </row>
    <row r="34" ht="19.899999999999999" customHeight="1">
      <c r="A34" s="186"/>
      <c r="B34" s="165" t="s">
        <v>73</v>
      </c>
      <c r="C34" s="185"/>
      <c r="D34" s="151">
        <v>1.5</v>
      </c>
      <c r="E34" s="159" t="s">
        <v>11</v>
      </c>
      <c r="F34" s="189">
        <v>50</v>
      </c>
      <c r="G34" s="161">
        <f t="shared" si="5"/>
        <v>75</v>
      </c>
      <c r="H34" s="180">
        <f t="shared" si="4"/>
        <v>0</v>
      </c>
      <c r="I34" s="150"/>
    </row>
    <row r="35" ht="19.899999999999999" customHeight="1">
      <c r="A35" s="186"/>
      <c r="B35" s="165" t="s">
        <v>12</v>
      </c>
      <c r="C35" s="166"/>
      <c r="D35" s="158">
        <v>1.5</v>
      </c>
      <c r="E35" s="152" t="s">
        <v>11</v>
      </c>
      <c r="F35" s="189">
        <v>30</v>
      </c>
      <c r="G35" s="154">
        <f t="shared" si="5"/>
        <v>45</v>
      </c>
      <c r="H35" s="180">
        <f t="shared" si="4"/>
        <v>0</v>
      </c>
      <c r="I35" s="190"/>
      <c r="L35" s="191"/>
    </row>
    <row r="36" ht="19.899999999999999" customHeight="1">
      <c r="A36" s="186"/>
      <c r="B36" s="165" t="s">
        <v>12</v>
      </c>
      <c r="C36" s="166"/>
      <c r="D36" s="151">
        <v>1.8</v>
      </c>
      <c r="E36" s="152" t="s">
        <v>11</v>
      </c>
      <c r="F36" s="189">
        <v>30</v>
      </c>
      <c r="G36" s="154">
        <f t="shared" si="5"/>
        <v>54</v>
      </c>
      <c r="H36" s="180">
        <f t="shared" si="4"/>
        <v>0</v>
      </c>
      <c r="I36" s="156"/>
    </row>
    <row r="37" ht="19.899999999999999" customHeight="1">
      <c r="A37" s="186"/>
      <c r="B37" s="165" t="s">
        <v>12</v>
      </c>
      <c r="C37" s="166"/>
      <c r="D37" s="151">
        <v>2</v>
      </c>
      <c r="E37" s="152" t="s">
        <v>11</v>
      </c>
      <c r="F37" s="189">
        <v>30</v>
      </c>
      <c r="G37" s="154">
        <f t="shared" si="5"/>
        <v>60</v>
      </c>
      <c r="H37" s="180">
        <f t="shared" si="4"/>
        <v>0</v>
      </c>
      <c r="I37" s="163"/>
    </row>
    <row r="38" ht="19.899999999999999" customHeight="1">
      <c r="A38" s="192" t="s">
        <v>76</v>
      </c>
      <c r="B38" s="193" t="s">
        <v>12</v>
      </c>
      <c r="C38" s="166">
        <v>200</v>
      </c>
      <c r="D38" s="151" t="s">
        <v>77</v>
      </c>
      <c r="E38" s="152" t="s">
        <v>11</v>
      </c>
      <c r="F38" s="153">
        <v>15</v>
      </c>
      <c r="G38" s="154">
        <f t="shared" si="5"/>
        <v>18</v>
      </c>
      <c r="H38" s="180">
        <f t="shared" si="4"/>
        <v>3600</v>
      </c>
      <c r="I38" s="163"/>
    </row>
    <row r="39" ht="19.899999999999999" customHeight="1">
      <c r="A39" s="194"/>
      <c r="B39" s="193" t="s">
        <v>12</v>
      </c>
      <c r="C39" s="166">
        <v>200</v>
      </c>
      <c r="D39" s="151">
        <v>1.5</v>
      </c>
      <c r="E39" s="152" t="s">
        <v>11</v>
      </c>
      <c r="F39" s="153">
        <v>15</v>
      </c>
      <c r="G39" s="154">
        <f t="shared" si="5"/>
        <v>22.5</v>
      </c>
      <c r="H39" s="180">
        <f t="shared" si="4"/>
        <v>4500</v>
      </c>
      <c r="I39" s="163"/>
    </row>
    <row r="40" ht="19.899999999999999" customHeight="1">
      <c r="A40" s="195"/>
      <c r="B40" s="193" t="s">
        <v>12</v>
      </c>
      <c r="C40" s="166">
        <v>200</v>
      </c>
      <c r="D40" s="151">
        <v>1.8</v>
      </c>
      <c r="E40" s="152" t="s">
        <v>11</v>
      </c>
      <c r="F40" s="153">
        <v>15</v>
      </c>
      <c r="G40" s="154">
        <f t="shared" si="5"/>
        <v>27</v>
      </c>
      <c r="H40" s="180">
        <f t="shared" si="4"/>
        <v>5400</v>
      </c>
      <c r="I40" s="163"/>
    </row>
    <row r="41" ht="19.899999999999999" customHeight="1">
      <c r="A41" s="196"/>
      <c r="B41" s="193" t="s">
        <v>12</v>
      </c>
      <c r="C41" s="166">
        <v>200</v>
      </c>
      <c r="D41" s="197">
        <v>2</v>
      </c>
      <c r="E41" s="198" t="s">
        <v>11</v>
      </c>
      <c r="F41" s="199">
        <v>15</v>
      </c>
      <c r="G41" s="200">
        <f t="shared" si="5"/>
        <v>30</v>
      </c>
      <c r="H41" s="180">
        <f t="shared" si="4"/>
        <v>6000</v>
      </c>
      <c r="I41" s="163"/>
    </row>
    <row r="42" ht="19.899999999999999" customHeight="1">
      <c r="A42" s="186" t="s">
        <v>78</v>
      </c>
      <c r="B42" s="165" t="s">
        <v>12</v>
      </c>
      <c r="C42" s="166"/>
      <c r="D42" s="151">
        <v>1.5</v>
      </c>
      <c r="E42" s="152" t="s">
        <v>11</v>
      </c>
      <c r="F42" s="153">
        <v>15</v>
      </c>
      <c r="G42" s="154">
        <f t="shared" si="5"/>
        <v>22.5</v>
      </c>
      <c r="H42" s="180">
        <f t="shared" si="4"/>
        <v>0</v>
      </c>
      <c r="I42" s="163" t="s">
        <v>74</v>
      </c>
    </row>
    <row r="43" ht="19.899999999999999" customHeight="1">
      <c r="A43" s="186"/>
      <c r="B43" s="165" t="s">
        <v>12</v>
      </c>
      <c r="C43" s="166"/>
      <c r="D43" s="151">
        <v>1.8</v>
      </c>
      <c r="E43" s="152" t="s">
        <v>11</v>
      </c>
      <c r="F43" s="153">
        <v>15</v>
      </c>
      <c r="G43" s="154">
        <f t="shared" si="5"/>
        <v>27</v>
      </c>
      <c r="H43" s="180">
        <f t="shared" si="4"/>
        <v>0</v>
      </c>
      <c r="I43" s="156"/>
    </row>
    <row r="44" ht="19.899999999999999" customHeight="1">
      <c r="A44" s="186"/>
      <c r="B44" s="201" t="s">
        <v>12</v>
      </c>
      <c r="C44" s="202"/>
      <c r="D44" s="197">
        <v>2</v>
      </c>
      <c r="E44" s="198" t="s">
        <v>11</v>
      </c>
      <c r="F44" s="199">
        <v>15</v>
      </c>
      <c r="G44" s="200">
        <f t="shared" si="5"/>
        <v>30</v>
      </c>
      <c r="H44" s="180">
        <f t="shared" si="4"/>
        <v>0</v>
      </c>
      <c r="I44" s="203"/>
    </row>
    <row r="45" ht="19.899999999999999" customHeight="1">
      <c r="A45" s="204" t="s">
        <v>79</v>
      </c>
      <c r="B45" s="205"/>
      <c r="C45" s="206"/>
      <c r="D45" s="206"/>
      <c r="E45" s="206"/>
      <c r="F45" s="207"/>
      <c r="G45" s="206"/>
      <c r="H45" s="206"/>
      <c r="I45" s="208"/>
    </row>
    <row r="46" ht="19.899999999999999" customHeight="1">
      <c r="A46" s="209" t="s">
        <v>61</v>
      </c>
      <c r="B46" s="165" t="s">
        <v>12</v>
      </c>
      <c r="C46" s="166"/>
      <c r="D46" s="210">
        <v>1.5</v>
      </c>
      <c r="E46" s="165" t="s">
        <v>11</v>
      </c>
      <c r="F46" s="211">
        <v>20</v>
      </c>
      <c r="G46" s="154">
        <f t="shared" si="5"/>
        <v>30</v>
      </c>
      <c r="H46" s="212">
        <f t="shared" si="4"/>
        <v>0</v>
      </c>
      <c r="I46" s="213" t="s">
        <v>74</v>
      </c>
    </row>
    <row r="47" ht="18.75" customHeight="1">
      <c r="A47" s="209" t="s">
        <v>80</v>
      </c>
      <c r="B47" s="165" t="s">
        <v>12</v>
      </c>
      <c r="C47" s="166"/>
      <c r="D47" s="210">
        <v>1.8</v>
      </c>
      <c r="E47" s="165" t="s">
        <v>11</v>
      </c>
      <c r="F47" s="211">
        <v>20</v>
      </c>
      <c r="G47" s="154">
        <f t="shared" si="5"/>
        <v>36</v>
      </c>
      <c r="H47" s="212">
        <f t="shared" si="4"/>
        <v>0</v>
      </c>
      <c r="I47" s="213"/>
    </row>
    <row r="48" ht="17.25">
      <c r="A48" s="209" t="s">
        <v>80</v>
      </c>
      <c r="B48" s="165" t="s">
        <v>12</v>
      </c>
      <c r="C48" s="166"/>
      <c r="D48" s="210">
        <v>2</v>
      </c>
      <c r="E48" s="165" t="s">
        <v>11</v>
      </c>
      <c r="F48" s="211">
        <v>20</v>
      </c>
      <c r="G48" s="154">
        <f t="shared" si="5"/>
        <v>40</v>
      </c>
      <c r="H48" s="212">
        <f t="shared" si="4"/>
        <v>0</v>
      </c>
      <c r="I48" s="214"/>
    </row>
    <row r="49" ht="17.25">
      <c r="A49" s="209" t="s">
        <v>61</v>
      </c>
      <c r="B49" s="215" t="s">
        <v>81</v>
      </c>
      <c r="C49" s="166"/>
      <c r="D49" s="210">
        <v>1.5</v>
      </c>
      <c r="E49" s="165" t="s">
        <v>11</v>
      </c>
      <c r="F49" s="211">
        <v>20</v>
      </c>
      <c r="G49" s="154">
        <f t="shared" si="5"/>
        <v>30</v>
      </c>
      <c r="H49" s="212">
        <f t="shared" si="4"/>
        <v>0</v>
      </c>
      <c r="I49" s="214"/>
    </row>
    <row r="50" ht="17.25">
      <c r="A50" s="209" t="s">
        <v>61</v>
      </c>
      <c r="B50" s="215" t="s">
        <v>81</v>
      </c>
      <c r="C50" s="166"/>
      <c r="D50" s="210">
        <v>1.8</v>
      </c>
      <c r="E50" s="165" t="s">
        <v>11</v>
      </c>
      <c r="F50" s="211">
        <v>20</v>
      </c>
      <c r="G50" s="154">
        <f t="shared" si="5"/>
        <v>36</v>
      </c>
      <c r="H50" s="212">
        <f t="shared" si="4"/>
        <v>0</v>
      </c>
      <c r="I50" s="216"/>
    </row>
    <row r="51" ht="17.25">
      <c r="A51" s="209" t="s">
        <v>61</v>
      </c>
      <c r="B51" s="215" t="s">
        <v>81</v>
      </c>
      <c r="C51" s="166"/>
      <c r="D51" s="210">
        <v>2</v>
      </c>
      <c r="E51" s="165" t="s">
        <v>11</v>
      </c>
      <c r="F51" s="211">
        <v>20</v>
      </c>
      <c r="G51" s="154">
        <f t="shared" si="5"/>
        <v>40</v>
      </c>
      <c r="H51" s="212">
        <f t="shared" si="4"/>
        <v>0</v>
      </c>
      <c r="I51" s="217"/>
    </row>
    <row r="52" ht="27.75" customHeight="1">
      <c r="A52" s="218" t="s">
        <v>30</v>
      </c>
      <c r="B52" s="218"/>
      <c r="C52" s="218"/>
      <c r="D52" s="218"/>
      <c r="E52" s="218"/>
      <c r="F52" s="218"/>
      <c r="G52" s="218"/>
      <c r="H52" s="218"/>
      <c r="I52" s="218"/>
    </row>
    <row r="53" ht="15">
      <c r="A53" s="128" t="s">
        <v>53</v>
      </c>
      <c r="B53" s="219"/>
      <c r="C53" s="219"/>
      <c r="D53" s="219"/>
      <c r="E53" s="219"/>
      <c r="F53" s="219"/>
      <c r="G53" s="219"/>
      <c r="H53" s="220"/>
      <c r="I53" s="220"/>
    </row>
    <row r="54" ht="15">
      <c r="A54" s="221"/>
      <c r="B54" s="220"/>
      <c r="C54" s="220"/>
      <c r="D54" s="220"/>
      <c r="E54" s="220"/>
      <c r="F54" s="220"/>
      <c r="G54" s="220"/>
      <c r="H54" s="220"/>
      <c r="I54" s="220"/>
    </row>
    <row r="55" ht="15">
      <c r="A55" s="220"/>
      <c r="B55" s="220"/>
      <c r="C55" s="220"/>
      <c r="D55" s="220"/>
      <c r="E55" s="220"/>
      <c r="F55" s="220"/>
      <c r="G55" s="220"/>
      <c r="H55" s="220"/>
      <c r="I55" s="220"/>
    </row>
    <row r="56" ht="15">
      <c r="A56" s="220"/>
      <c r="B56" s="220"/>
      <c r="C56" s="220"/>
      <c r="D56" s="220"/>
      <c r="E56" s="220"/>
      <c r="F56" s="220"/>
      <c r="G56" s="220"/>
      <c r="H56" s="220"/>
      <c r="I56" s="220"/>
    </row>
  </sheetData>
  <mergeCells count="12">
    <mergeCell ref="A1:I1"/>
    <mergeCell ref="A2:I2"/>
    <mergeCell ref="A3:I3"/>
    <mergeCell ref="A4:I4"/>
    <mergeCell ref="A6:I6"/>
    <mergeCell ref="D8:F8"/>
    <mergeCell ref="A10:A14"/>
    <mergeCell ref="B10:B14"/>
    <mergeCell ref="C10:C14"/>
    <mergeCell ref="A31:A37"/>
    <mergeCell ref="A42:A44"/>
    <mergeCell ref="A52:I52"/>
  </mergeCells>
  <printOptions headings="0" gridLines="1"/>
  <pageMargins left="0.25" right="0.25" top="0.75" bottom="0.7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zoomScale="100" workbookViewId="0">
      <selection activeCell="A6" activeCellId="0" sqref="A6:I6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2.99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1.699999999999999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ht="19.899999999999999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</row>
    <row r="3" ht="19.899999999999999" customHeight="1">
      <c r="A3" s="131" t="s">
        <v>32</v>
      </c>
      <c r="B3" s="131"/>
      <c r="C3" s="131"/>
      <c r="D3" s="131"/>
      <c r="E3" s="131"/>
      <c r="F3" s="131"/>
      <c r="G3" s="131"/>
      <c r="H3" s="131"/>
      <c r="I3" s="131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32" t="s">
        <v>82</v>
      </c>
      <c r="B6" s="132"/>
      <c r="C6" s="132"/>
      <c r="D6" s="132"/>
      <c r="E6" s="132"/>
      <c r="F6" s="132"/>
      <c r="G6" s="132"/>
      <c r="H6" s="132"/>
      <c r="I6" s="132"/>
    </row>
    <row r="7" ht="19.899999999999999" customHeight="1">
      <c r="K7" s="133"/>
    </row>
    <row r="8" ht="40.149999999999999" customHeight="1">
      <c r="A8" s="134" t="s">
        <v>5</v>
      </c>
      <c r="B8" s="135" t="s">
        <v>6</v>
      </c>
      <c r="C8" s="135" t="s">
        <v>7</v>
      </c>
      <c r="D8" s="135" t="s">
        <v>55</v>
      </c>
      <c r="E8" s="135"/>
      <c r="F8" s="135"/>
      <c r="G8" s="136" t="s">
        <v>56</v>
      </c>
      <c r="H8" s="135" t="s">
        <v>57</v>
      </c>
      <c r="I8" s="137" t="s">
        <v>58</v>
      </c>
    </row>
    <row r="9" ht="19.899999999999999" customHeight="1">
      <c r="A9" s="168" t="s">
        <v>83</v>
      </c>
      <c r="B9" s="139"/>
      <c r="C9" s="139"/>
      <c r="D9" s="140"/>
      <c r="E9" s="140"/>
      <c r="F9" s="140"/>
      <c r="G9" s="140"/>
      <c r="H9" s="140"/>
      <c r="I9" s="141"/>
    </row>
    <row r="10" ht="19.899999999999999" customHeight="1">
      <c r="A10" s="164" t="s">
        <v>63</v>
      </c>
      <c r="B10" s="169" t="s">
        <v>84</v>
      </c>
      <c r="C10" s="166"/>
      <c r="D10" s="151">
        <v>1</v>
      </c>
      <c r="E10" s="152" t="s">
        <v>11</v>
      </c>
      <c r="F10" s="153">
        <v>30</v>
      </c>
      <c r="G10" s="222">
        <f t="shared" ref="G10:G23" si="6">D10*F10</f>
        <v>30</v>
      </c>
      <c r="H10" s="180">
        <f t="shared" ref="H10:H23" si="7">C10*G10</f>
        <v>0</v>
      </c>
      <c r="I10" s="223" t="s">
        <v>85</v>
      </c>
    </row>
    <row r="11" ht="19.899999999999999" customHeight="1">
      <c r="A11" s="164" t="s">
        <v>66</v>
      </c>
      <c r="B11" s="165" t="s">
        <v>86</v>
      </c>
      <c r="C11" s="166"/>
      <c r="D11" s="151">
        <v>1</v>
      </c>
      <c r="E11" s="152" t="s">
        <v>11</v>
      </c>
      <c r="F11" s="153">
        <v>80</v>
      </c>
      <c r="G11" s="222">
        <f t="shared" si="6"/>
        <v>80</v>
      </c>
      <c r="H11" s="224">
        <f t="shared" si="7"/>
        <v>0</v>
      </c>
      <c r="I11" s="223" t="s">
        <v>85</v>
      </c>
    </row>
    <row r="12" ht="19.899999999999999" customHeight="1">
      <c r="A12" s="168" t="s">
        <v>87</v>
      </c>
      <c r="B12" s="169"/>
      <c r="C12" s="169"/>
      <c r="D12" s="225"/>
      <c r="E12" s="169"/>
      <c r="F12" s="171"/>
      <c r="G12" s="226"/>
      <c r="H12" s="173"/>
      <c r="I12" s="174"/>
      <c r="K12" s="175"/>
      <c r="L12" s="175"/>
    </row>
    <row r="13" ht="19.899999999999999" customHeight="1">
      <c r="A13" s="176" t="s">
        <v>88</v>
      </c>
      <c r="B13" s="177" t="s">
        <v>89</v>
      </c>
      <c r="C13" s="178"/>
      <c r="D13" s="145">
        <v>1</v>
      </c>
      <c r="E13" s="146" t="s">
        <v>11</v>
      </c>
      <c r="F13" s="147">
        <v>30</v>
      </c>
      <c r="G13" s="222">
        <f t="shared" si="6"/>
        <v>30</v>
      </c>
      <c r="H13" s="180">
        <f t="shared" si="7"/>
        <v>0</v>
      </c>
      <c r="I13" s="223" t="s">
        <v>85</v>
      </c>
    </row>
    <row r="14" ht="19.899999999999999" customHeight="1">
      <c r="A14" s="182" t="s">
        <v>88</v>
      </c>
      <c r="B14" s="165" t="s">
        <v>90</v>
      </c>
      <c r="C14" s="166"/>
      <c r="D14" s="151">
        <v>1</v>
      </c>
      <c r="E14" s="152" t="s">
        <v>11</v>
      </c>
      <c r="F14" s="153">
        <v>30</v>
      </c>
      <c r="G14" s="222">
        <f t="shared" si="6"/>
        <v>30</v>
      </c>
      <c r="H14" s="180">
        <f t="shared" si="7"/>
        <v>0</v>
      </c>
      <c r="I14" s="223" t="s">
        <v>85</v>
      </c>
    </row>
    <row r="15" ht="19.899999999999999" customHeight="1">
      <c r="A15" s="182" t="s">
        <v>91</v>
      </c>
      <c r="B15" s="165" t="s">
        <v>90</v>
      </c>
      <c r="C15" s="166"/>
      <c r="D15" s="151">
        <v>1</v>
      </c>
      <c r="E15" s="152" t="s">
        <v>11</v>
      </c>
      <c r="F15" s="153">
        <v>30</v>
      </c>
      <c r="G15" s="222">
        <f t="shared" si="6"/>
        <v>30</v>
      </c>
      <c r="H15" s="180">
        <f t="shared" si="7"/>
        <v>0</v>
      </c>
      <c r="I15" s="223" t="s">
        <v>85</v>
      </c>
    </row>
    <row r="16" ht="19.899999999999999" customHeight="1">
      <c r="A16" s="182" t="s">
        <v>92</v>
      </c>
      <c r="B16" s="165" t="s">
        <v>43</v>
      </c>
      <c r="C16" s="166"/>
      <c r="D16" s="151">
        <v>1</v>
      </c>
      <c r="E16" s="152" t="s">
        <v>11</v>
      </c>
      <c r="F16" s="153">
        <v>50</v>
      </c>
      <c r="G16" s="222">
        <f t="shared" si="6"/>
        <v>50</v>
      </c>
      <c r="H16" s="180">
        <f t="shared" si="7"/>
        <v>0</v>
      </c>
      <c r="I16" s="223" t="s">
        <v>85</v>
      </c>
    </row>
    <row r="17" ht="19.899999999999999" customHeight="1">
      <c r="A17" s="182" t="s">
        <v>68</v>
      </c>
      <c r="B17" s="165" t="s">
        <v>86</v>
      </c>
      <c r="C17" s="166"/>
      <c r="D17" s="151">
        <v>1</v>
      </c>
      <c r="E17" s="152" t="s">
        <v>11</v>
      </c>
      <c r="F17" s="153">
        <v>50</v>
      </c>
      <c r="G17" s="222">
        <f t="shared" si="6"/>
        <v>50</v>
      </c>
      <c r="H17" s="180">
        <f t="shared" si="7"/>
        <v>0</v>
      </c>
      <c r="I17" s="223" t="s">
        <v>85</v>
      </c>
    </row>
    <row r="18" ht="19.899999999999999" customHeight="1">
      <c r="A18" s="182" t="s">
        <v>91</v>
      </c>
      <c r="B18" s="165" t="s">
        <v>93</v>
      </c>
      <c r="C18" s="166"/>
      <c r="D18" s="151">
        <v>1</v>
      </c>
      <c r="E18" s="152" t="s">
        <v>11</v>
      </c>
      <c r="F18" s="153">
        <v>50</v>
      </c>
      <c r="G18" s="222">
        <f t="shared" si="6"/>
        <v>50</v>
      </c>
      <c r="H18" s="180">
        <f t="shared" si="7"/>
        <v>0</v>
      </c>
      <c r="I18" s="223" t="s">
        <v>85</v>
      </c>
    </row>
    <row r="19" ht="19.899999999999999" customHeight="1">
      <c r="A19" s="182" t="s">
        <v>94</v>
      </c>
      <c r="B19" s="165" t="s">
        <v>95</v>
      </c>
      <c r="C19" s="166"/>
      <c r="D19" s="151">
        <v>1</v>
      </c>
      <c r="E19" s="152" t="s">
        <v>11</v>
      </c>
      <c r="F19" s="153">
        <v>50</v>
      </c>
      <c r="G19" s="222">
        <f t="shared" si="6"/>
        <v>50</v>
      </c>
      <c r="H19" s="180">
        <f t="shared" si="7"/>
        <v>0</v>
      </c>
      <c r="I19" s="223" t="s">
        <v>85</v>
      </c>
    </row>
    <row r="20" ht="19.899999999999999" customHeight="1">
      <c r="A20" s="182" t="s">
        <v>63</v>
      </c>
      <c r="B20" s="165" t="s">
        <v>96</v>
      </c>
      <c r="C20" s="166"/>
      <c r="D20" s="158">
        <v>1</v>
      </c>
      <c r="E20" s="159" t="s">
        <v>11</v>
      </c>
      <c r="F20" s="160">
        <v>50</v>
      </c>
      <c r="G20" s="222">
        <f t="shared" si="6"/>
        <v>50</v>
      </c>
      <c r="H20" s="180">
        <f t="shared" si="7"/>
        <v>0</v>
      </c>
      <c r="I20" s="223" t="s">
        <v>85</v>
      </c>
    </row>
    <row r="21" ht="19.899999999999999" customHeight="1">
      <c r="A21" s="183" t="s">
        <v>97</v>
      </c>
      <c r="B21" s="184" t="s">
        <v>95</v>
      </c>
      <c r="C21" s="185"/>
      <c r="D21" s="158">
        <v>1</v>
      </c>
      <c r="E21" s="159" t="s">
        <v>11</v>
      </c>
      <c r="F21" s="160">
        <v>30</v>
      </c>
      <c r="G21" s="222">
        <f t="shared" si="6"/>
        <v>30</v>
      </c>
      <c r="H21" s="180">
        <f t="shared" si="7"/>
        <v>0</v>
      </c>
      <c r="I21" s="223" t="s">
        <v>85</v>
      </c>
    </row>
    <row r="22" ht="19.899999999999999" customHeight="1">
      <c r="A22" s="183" t="s">
        <v>97</v>
      </c>
      <c r="B22" s="184" t="s">
        <v>96</v>
      </c>
      <c r="C22" s="185"/>
      <c r="D22" s="158">
        <v>1</v>
      </c>
      <c r="E22" s="159" t="s">
        <v>11</v>
      </c>
      <c r="F22" s="160">
        <v>30</v>
      </c>
      <c r="G22" s="222">
        <f t="shared" si="6"/>
        <v>30</v>
      </c>
      <c r="H22" s="180">
        <f t="shared" si="7"/>
        <v>0</v>
      </c>
      <c r="I22" s="223" t="s">
        <v>85</v>
      </c>
    </row>
    <row r="23" ht="19.899999999999999" customHeight="1">
      <c r="A23" s="183" t="s">
        <v>94</v>
      </c>
      <c r="B23" s="184" t="s">
        <v>98</v>
      </c>
      <c r="C23" s="185"/>
      <c r="D23" s="158">
        <v>1</v>
      </c>
      <c r="E23" s="159" t="s">
        <v>11</v>
      </c>
      <c r="F23" s="160">
        <v>30</v>
      </c>
      <c r="G23" s="222">
        <f t="shared" si="6"/>
        <v>30</v>
      </c>
      <c r="H23" s="224">
        <f t="shared" si="7"/>
        <v>0</v>
      </c>
      <c r="I23" s="223" t="s">
        <v>85</v>
      </c>
    </row>
    <row r="24" ht="19.899999999999999" customHeight="1">
      <c r="A24" s="227" t="s">
        <v>99</v>
      </c>
      <c r="B24" s="228"/>
      <c r="C24" s="229"/>
      <c r="D24" s="230"/>
      <c r="E24" s="139"/>
      <c r="F24" s="231"/>
      <c r="G24" s="232"/>
      <c r="H24" s="233"/>
      <c r="I24" s="234"/>
    </row>
    <row r="25" ht="19.899999999999999" customHeight="1">
      <c r="A25" s="235" t="s">
        <v>100</v>
      </c>
      <c r="B25" s="236"/>
      <c r="C25" s="237"/>
      <c r="D25" s="238"/>
      <c r="E25" s="146"/>
      <c r="F25" s="239"/>
      <c r="G25" s="240"/>
      <c r="H25" s="241" t="s">
        <v>101</v>
      </c>
      <c r="I25" s="223" t="s">
        <v>85</v>
      </c>
    </row>
    <row r="26" ht="19.899999999999999" customHeight="1">
      <c r="A26" s="242" t="s">
        <v>102</v>
      </c>
      <c r="B26" s="243"/>
      <c r="C26" s="244"/>
      <c r="D26" s="245"/>
      <c r="E26" s="246"/>
      <c r="F26" s="247"/>
      <c r="G26" s="248"/>
      <c r="H26" s="185" t="str">
        <f t="shared" ref="H26:H28" si="8">$H$25</f>
        <v>уточняйте</v>
      </c>
      <c r="I26" s="223" t="s">
        <v>85</v>
      </c>
      <c r="P26" s="191"/>
    </row>
    <row r="27" ht="19.899999999999999" customHeight="1">
      <c r="A27" s="235" t="s">
        <v>103</v>
      </c>
      <c r="B27" s="236"/>
      <c r="C27" s="237"/>
      <c r="D27" s="238"/>
      <c r="E27" s="146"/>
      <c r="F27" s="239"/>
      <c r="G27" s="240"/>
      <c r="H27" s="241" t="str">
        <f t="shared" si="8"/>
        <v>уточняйте</v>
      </c>
      <c r="I27" s="223" t="s">
        <v>85</v>
      </c>
    </row>
    <row r="28" ht="19.899999999999999" customHeight="1">
      <c r="A28" s="242" t="s">
        <v>104</v>
      </c>
      <c r="B28" s="243"/>
      <c r="C28" s="244"/>
      <c r="D28" s="245"/>
      <c r="E28" s="246"/>
      <c r="F28" s="247"/>
      <c r="G28" s="248"/>
      <c r="H28" s="185" t="str">
        <f t="shared" si="8"/>
        <v>уточняйте</v>
      </c>
      <c r="I28" s="223" t="s">
        <v>85</v>
      </c>
    </row>
    <row r="29" ht="32.25" customHeight="1">
      <c r="A29" s="249" t="s">
        <v>30</v>
      </c>
      <c r="B29" s="249"/>
      <c r="C29" s="249"/>
      <c r="D29" s="249"/>
      <c r="E29" s="249"/>
      <c r="F29" s="249"/>
      <c r="G29" s="249"/>
      <c r="H29" s="249"/>
      <c r="I29" s="249"/>
    </row>
    <row r="30" ht="15">
      <c r="A30" s="128" t="s">
        <v>53</v>
      </c>
      <c r="B30" s="219"/>
      <c r="C30" s="219"/>
      <c r="D30" s="219"/>
      <c r="E30" s="219"/>
      <c r="F30" s="219"/>
      <c r="G30" s="219"/>
      <c r="H30" s="220"/>
      <c r="I30" s="220"/>
    </row>
    <row r="31" ht="15">
      <c r="A31" s="221"/>
      <c r="B31" s="220"/>
      <c r="C31" s="220"/>
      <c r="D31" s="220"/>
      <c r="E31" s="220"/>
      <c r="F31" s="220"/>
      <c r="G31" s="220"/>
      <c r="H31" s="220"/>
      <c r="I31" s="220"/>
    </row>
    <row r="32" ht="15">
      <c r="A32" s="220"/>
      <c r="B32" s="220"/>
      <c r="C32" s="220"/>
      <c r="D32" s="220"/>
      <c r="E32" s="220"/>
      <c r="F32" s="220"/>
      <c r="G32" s="220"/>
      <c r="H32" s="220"/>
      <c r="I32" s="220"/>
    </row>
    <row r="33" ht="15">
      <c r="A33" s="220"/>
      <c r="B33" s="220"/>
      <c r="C33" s="220"/>
      <c r="D33" s="220"/>
      <c r="E33" s="220"/>
      <c r="F33" s="220"/>
      <c r="G33" s="220"/>
      <c r="H33" s="220"/>
      <c r="I33" s="220"/>
    </row>
  </sheetData>
  <mergeCells count="7">
    <mergeCell ref="A1:I1"/>
    <mergeCell ref="A2:I2"/>
    <mergeCell ref="A3:I3"/>
    <mergeCell ref="A4:I4"/>
    <mergeCell ref="A6:I6"/>
    <mergeCell ref="D8:F8"/>
    <mergeCell ref="A29:I29"/>
  </mergeCells>
  <printOptions headings="0" gridLines="1"/>
  <pageMargins left="0.25" right="0.25" top="0.75" bottom="0.75" header="0.51181102362204689" footer="0.51181102362204689"/>
  <pageSetup paperSize="9" scale="94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SVARKA-3 07</dc:creator>
  <dc:description/>
  <dc:language>en-US</dc:language>
  <cp:lastModifiedBy>Артем Романчук</cp:lastModifiedBy>
  <cp:revision>2</cp:revision>
  <dcterms:created xsi:type="dcterms:W3CDTF">2010-09-16T09:30:14Z</dcterms:created>
  <dcterms:modified xsi:type="dcterms:W3CDTF">2023-12-05T07:01:59Z</dcterms:modified>
</cp:coreProperties>
</file>